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Grant tables\Outputs\December\Publication\"/>
    </mc:Choice>
  </mc:AlternateContent>
  <xr:revisionPtr revIDLastSave="0" documentId="13_ncr:1_{FA1284F8-19DB-482D-AB97-4D250EF5546B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Table A1" sheetId="1" r:id="rId1"/>
  </sheets>
  <definedNames>
    <definedName name="_xlnm._FilterDatabase" localSheetId="0" hidden="1">'Table A1'!$D$5:$D$347</definedName>
    <definedName name="_xlnm.Print_Area" localSheetId="0">'Table A1'!$B$1:$AB$349</definedName>
    <definedName name="_xlnm.Print_Titles" localSheetId="0">'Table A1'!$5:$5</definedName>
    <definedName name="t1_rowtags">'Table A1'!$AD$6:$AD$347</definedName>
    <definedName name="t1datacols1">'Table A1'!$A$353:$X$353</definedName>
    <definedName name="t1datacols2">'Table A1'!$Y$353:$AA$353</definedName>
    <definedName name="t1Rowvars">'Table A1'!$AD$5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48" i="1" l="1"/>
  <c r="W348" i="1"/>
  <c r="U348" i="1"/>
  <c r="Y348" i="1" l="1"/>
  <c r="X348" i="1" l="1"/>
  <c r="Z348" i="1" s="1"/>
  <c r="O348" i="1"/>
  <c r="N348" i="1"/>
  <c r="M348" i="1"/>
  <c r="L348" i="1"/>
  <c r="V348" i="1"/>
  <c r="G348" i="1"/>
  <c r="K348" i="1"/>
  <c r="J348" i="1"/>
  <c r="I348" i="1"/>
  <c r="F348" i="1"/>
  <c r="H348" i="1"/>
  <c r="S348" i="1"/>
  <c r="R348" i="1"/>
  <c r="Q348" i="1"/>
  <c r="P348" i="1"/>
  <c r="E348" i="1"/>
  <c r="AA348" i="1" l="1"/>
</calcChain>
</file>

<file path=xl/sharedStrings.xml><?xml version="1.0" encoding="utf-8"?>
<sst xmlns="http://schemas.openxmlformats.org/spreadsheetml/2006/main" count="869" uniqueCount="533">
  <si>
    <t>Figures in £s</t>
  </si>
  <si>
    <t>Premium to support successful student outcomes: 
Full-time (Main allocation)</t>
  </si>
  <si>
    <t>Premium to support successful student outcomes: 
Full-time (Supplement)</t>
  </si>
  <si>
    <t>Disabled students' premium</t>
  </si>
  <si>
    <t>Postgraduate taught supplement</t>
  </si>
  <si>
    <t>Intensive postgraduate provision</t>
  </si>
  <si>
    <t>Accelerated full-time undergraduate provision</t>
  </si>
  <si>
    <t>Very 
high-cost STEM subjects</t>
  </si>
  <si>
    <t>Specialist institutions</t>
  </si>
  <si>
    <t>Clinical consultants' pay</t>
  </si>
  <si>
    <t>Senior academic GPs' pay</t>
  </si>
  <si>
    <t>NHS pensions scheme compensation</t>
  </si>
  <si>
    <t>Region</t>
  </si>
  <si>
    <t>REGION</t>
  </si>
  <si>
    <t>Provider</t>
  </si>
  <si>
    <t>High-cost subject funding</t>
  </si>
  <si>
    <t>Total</t>
  </si>
  <si>
    <t>PROVIDER</t>
  </si>
  <si>
    <t>ROWNUM</t>
  </si>
  <si>
    <t>Trading names</t>
  </si>
  <si>
    <t>TRADING</t>
  </si>
  <si>
    <t>PERC_EQV</t>
  </si>
  <si>
    <t xml:space="preserve">Funding for high-cost courses </t>
  </si>
  <si>
    <t xml:space="preserve">Funding for student access and success </t>
  </si>
  <si>
    <t xml:space="preserve">Funding for specialist providers </t>
  </si>
  <si>
    <t>Total funding</t>
  </si>
  <si>
    <t>T_TOT21_PR</t>
  </si>
  <si>
    <t>Premium to support successful student outcomes:
Part-time</t>
  </si>
  <si>
    <t>Overseas study programmes</t>
  </si>
  <si>
    <t>Premium for student transitions and mental health</t>
  </si>
  <si>
    <t>Table A1: Recurrent grants for academic year 2022-23</t>
  </si>
  <si>
    <t>HIGHCOST22_PR</t>
  </si>
  <si>
    <t>HEALTH_TA22_PR</t>
  </si>
  <si>
    <t>VHCSS_TA22_PR</t>
  </si>
  <si>
    <t>ERAS_TA22_PR</t>
  </si>
  <si>
    <t>PGTS_TA22_PR</t>
  </si>
  <si>
    <t>INT_TA22_PR</t>
  </si>
  <si>
    <t>ACCL_TA22_PR</t>
  </si>
  <si>
    <t>CCPAY_TA22_PR</t>
  </si>
  <si>
    <t>SAGP_TA22_PR</t>
  </si>
  <si>
    <t>NHS_TA22_PR</t>
  </si>
  <si>
    <t>SP_FT_MAIN_22_PR</t>
  </si>
  <si>
    <t>SP_FT_SUPP_22_PR</t>
  </si>
  <si>
    <t>SP_PT_22_PR</t>
  </si>
  <si>
    <t>DISABLED_22_PR</t>
  </si>
  <si>
    <t>SP_MH_22_PR</t>
  </si>
  <si>
    <t>T_TOT22_PR</t>
  </si>
  <si>
    <t>HIGHCOST_SUM22_PR</t>
  </si>
  <si>
    <t>SP_SUM22_PR</t>
  </si>
  <si>
    <t>UKPRN</t>
  </si>
  <si>
    <t>Nursing, midwifery and allied health supplement</t>
  </si>
  <si>
    <t>2021-22 Total recurrent  grant</t>
  </si>
  <si>
    <t>Percentage difference to 2021-22 grant</t>
  </si>
  <si>
    <t>Difference to 2021-22 grant</t>
  </si>
  <si>
    <t>SPECIALIST_TA22_PR</t>
  </si>
  <si>
    <t>SPECIALIST_SUM22_PR</t>
  </si>
  <si>
    <t>PYR_DIFF</t>
  </si>
  <si>
    <t>December grant announcement</t>
  </si>
  <si>
    <t>Abingdon and Witney College</t>
  </si>
  <si>
    <t>South East</t>
  </si>
  <si>
    <t>University Academy 92 Limited</t>
  </si>
  <si>
    <t>UA92</t>
  </si>
  <si>
    <t>North West</t>
  </si>
  <si>
    <t>ACM Guildford Ltd</t>
  </si>
  <si>
    <t>The Academy of Contemporary Music
ACM</t>
  </si>
  <si>
    <t>Activate Learning</t>
  </si>
  <si>
    <t>AECC University College</t>
  </si>
  <si>
    <t>AECC</t>
  </si>
  <si>
    <t>South West</t>
  </si>
  <si>
    <t>Amity Global Education Ltd</t>
  </si>
  <si>
    <t>Amity University [IN] London</t>
  </si>
  <si>
    <t>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</si>
  <si>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</si>
  <si>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</si>
  <si>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</si>
  <si>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</si>
  <si>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</si>
  <si>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</si>
  <si>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</si>
  <si>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Arts University Plymouth</t>
  </si>
  <si>
    <t>University of the Arts, London</t>
  </si>
  <si>
    <t>Askham Bryan College</t>
  </si>
  <si>
    <t>Yorkshire and the Humber</t>
  </si>
  <si>
    <t>Assemblies of God Incorporated</t>
  </si>
  <si>
    <t>Missio Dei</t>
  </si>
  <si>
    <t>East Midlands</t>
  </si>
  <si>
    <t>Aston University</t>
  </si>
  <si>
    <t>Aylesbury College</t>
  </si>
  <si>
    <t>Buckinghamshire College Group</t>
  </si>
  <si>
    <t>Backstage Academy (Training) Ltd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</si>
  <si>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</si>
  <si>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</si>
  <si>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</si>
  <si>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</si>
  <si>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</si>
  <si>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</si>
  <si>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</si>
  <si>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</si>
  <si>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University of Bedfordshire</t>
  </si>
  <si>
    <t>Bexhill College</t>
  </si>
  <si>
    <t>BIMM University Limited</t>
  </si>
  <si>
    <t>BIMM University
BIMM Institute
Institute of Contemporary Theatre
Northern Ballet School
Performers College
Screen &amp; Film School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</si>
  <si>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</si>
  <si>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</si>
  <si>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</si>
  <si>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</si>
  <si>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</si>
  <si>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</si>
  <si>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</si>
  <si>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Auckland College</t>
  </si>
  <si>
    <t>North East</t>
  </si>
  <si>
    <t>Bishop Burton College</t>
  </si>
  <si>
    <t>Bishop Grosseteste University</t>
  </si>
  <si>
    <t>Blackburn College</t>
  </si>
  <si>
    <t>Blackpool and the Fylde College</t>
  </si>
  <si>
    <t>Bloomsbury Institute Limited</t>
  </si>
  <si>
    <t>Bloomsbury Institute</t>
  </si>
  <si>
    <t>The University of Bolton</t>
  </si>
  <si>
    <t>Bolton College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</si>
  <si>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</si>
  <si>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</si>
  <si>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</si>
  <si>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</si>
  <si>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</si>
  <si>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</si>
  <si>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</si>
  <si>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</si>
  <si>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Centre Somerset</t>
  </si>
  <si>
    <t>University of Brighton</t>
  </si>
  <si>
    <t>University of Bristol</t>
  </si>
  <si>
    <t>British Academy of Jewellery Limited</t>
  </si>
  <si>
    <t>Brockenhurst College</t>
  </si>
  <si>
    <t>Brooklands College</t>
  </si>
  <si>
    <t>Brunel University London</t>
  </si>
  <si>
    <t>Buckinghamshire New University</t>
  </si>
  <si>
    <t>Burnley College</t>
  </si>
  <si>
    <t>Burton and South Derbyshire College</t>
  </si>
  <si>
    <t>Bury College</t>
  </si>
  <si>
    <t>Calderdale College</t>
  </si>
  <si>
    <t>University Centre Calderdale College</t>
  </si>
  <si>
    <t>The Chancellor, Masters, and Scholars of the University of Cambridge</t>
  </si>
  <si>
    <t>The University of Cambridge
Cambridge University</t>
  </si>
  <si>
    <t>Cambridge Regional College</t>
  </si>
  <si>
    <t>Canterbury Christ Church University</t>
  </si>
  <si>
    <t>Central Bedfordshire College</t>
  </si>
  <si>
    <t>Central Film School London Ltd</t>
  </si>
  <si>
    <t>Central Film School</t>
  </si>
  <si>
    <t>University of Central Lancashire</t>
  </si>
  <si>
    <t>UCLan</t>
  </si>
  <si>
    <t>Central School of Ballet Charitable Trust Ltd</t>
  </si>
  <si>
    <t>Central School of Ballet</t>
  </si>
  <si>
    <t>University Centre Peterborough</t>
  </si>
  <si>
    <t>Cheshire College South and West</t>
  </si>
  <si>
    <t>University of Chester</t>
  </si>
  <si>
    <t>Chesterfield College</t>
  </si>
  <si>
    <t>Learning Unlimited, Part of the Chesterfield College Group</t>
  </si>
  <si>
    <t>The University of Chichester</t>
  </si>
  <si>
    <t>University of Chichester</t>
  </si>
  <si>
    <t>Chichester College Group</t>
  </si>
  <si>
    <t>The Chicken Shed Theatre Trust</t>
  </si>
  <si>
    <t>Chicken Shed Theatre Company</t>
  </si>
  <si>
    <t>City College Norwich</t>
  </si>
  <si>
    <t>City College Plymouth</t>
  </si>
  <si>
    <t>City of Bristol College</t>
  </si>
  <si>
    <t>The City of Liverpool College</t>
  </si>
  <si>
    <t>City of Portsmouth College</t>
  </si>
  <si>
    <t>City of Sunderland College</t>
  </si>
  <si>
    <t>Sunderland College</t>
  </si>
  <si>
    <t>City of Wolverhampton College</t>
  </si>
  <si>
    <t>City, University of London</t>
  </si>
  <si>
    <t>Cliff College</t>
  </si>
  <si>
    <t>Colchester Institute</t>
  </si>
  <si>
    <t>Contemporary Dance Trust Limited</t>
  </si>
  <si>
    <t>The Place
London Contemporary Dance School
LCDS</t>
  </si>
  <si>
    <t>Cornwall College</t>
  </si>
  <si>
    <t>The Cornwall College Group</t>
  </si>
  <si>
    <t>Court Theatre Training Company Ltd</t>
  </si>
  <si>
    <t>Courtauld Institute of Art</t>
  </si>
  <si>
    <t>Coventry College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</si>
  <si>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</si>
  <si>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</si>
  <si>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</si>
  <si>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</si>
  <si>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</si>
  <si>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Croydon College</t>
  </si>
  <si>
    <t>University Centre, Croydon</t>
  </si>
  <si>
    <t>The University of Cumbria</t>
  </si>
  <si>
    <t>CWR</t>
  </si>
  <si>
    <t>Waverley Abbey College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</si>
  <si>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</si>
  <si>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</si>
  <si>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</si>
  <si>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</si>
  <si>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</si>
  <si>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University Campus North Lincolnshire</t>
  </si>
  <si>
    <t>Dudley College of Technology</t>
  </si>
  <si>
    <t>University of Durham</t>
  </si>
  <si>
    <t>Durham University</t>
  </si>
  <si>
    <t>Ealing, Hammersmith and West London College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</si>
  <si>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</si>
  <si>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</si>
  <si>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</si>
  <si>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</si>
  <si>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Surrey College</t>
  </si>
  <si>
    <t>East Sussex College Group</t>
  </si>
  <si>
    <t>University Centre Hastings</t>
  </si>
  <si>
    <t>Edge Hill University</t>
  </si>
  <si>
    <t>EKC Group</t>
  </si>
  <si>
    <t>The Engineering and Design Institute, London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</si>
  <si>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</si>
  <si>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</si>
  <si>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</si>
  <si>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</si>
  <si>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</si>
  <si>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</si>
  <si>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Fareham College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</si>
  <si>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</si>
  <si>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</si>
  <si>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</si>
  <si>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</si>
  <si>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</si>
  <si>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</si>
  <si>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</si>
  <si>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</si>
  <si>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</si>
  <si>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</si>
  <si>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</si>
  <si>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University of Greenwich</t>
  </si>
  <si>
    <t>Guildhall School of Music &amp; Drama</t>
  </si>
  <si>
    <t>Hadlow College</t>
  </si>
  <si>
    <t>Halesowen College</t>
  </si>
  <si>
    <t>Harlow College</t>
  </si>
  <si>
    <t>Harper Adams University</t>
  </si>
  <si>
    <t>Hartpury University</t>
  </si>
  <si>
    <t>Havant and South Downs College</t>
  </si>
  <si>
    <t>HCUC</t>
  </si>
  <si>
    <t>Harrow College
Uxbridge College</t>
  </si>
  <si>
    <t>The College of Health Ltd</t>
  </si>
  <si>
    <t>The McTimoney College of Chiropractic</t>
  </si>
  <si>
    <t>Heart of Worcestershire College</t>
  </si>
  <si>
    <t>Heart of Yorkshire Education Group</t>
  </si>
  <si>
    <t>Hereford College of Arts</t>
  </si>
  <si>
    <t>Herefordshire, Ludlow and North Shropshire College</t>
  </si>
  <si>
    <t>County Training</t>
  </si>
  <si>
    <t>Hertford Regional College</t>
  </si>
  <si>
    <t>University of Hertfordshire Higher Education Corporation</t>
  </si>
  <si>
    <t>University of Hertfordshire
UH</t>
  </si>
  <si>
    <t>Holy Cross College</t>
  </si>
  <si>
    <t>Hopwood Hall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</si>
  <si>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</si>
  <si>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</si>
  <si>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</si>
  <si>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</si>
  <si>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</si>
  <si>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</si>
  <si>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</si>
  <si>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</si>
  <si>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</t>
  </si>
  <si>
    <t>ICON College of Technology and Management Ltd</t>
  </si>
  <si>
    <t>ICON College of Technology &amp; Management</t>
  </si>
  <si>
    <t>Imperial College of Science, Technology and Medicine</t>
  </si>
  <si>
    <t>Imperial College London</t>
  </si>
  <si>
    <t>Institute of Art - London Limited</t>
  </si>
  <si>
    <t>Sotheby's Institute of Art - London</t>
  </si>
  <si>
    <t>Institute of Cancer Research: Royal Cancer Hospital (The)</t>
  </si>
  <si>
    <t>The Institute of Cancer Research</t>
  </si>
  <si>
    <t>Kaplan International Colleges U.K. Limited</t>
  </si>
  <si>
    <t>Kaplan International Pathways</t>
  </si>
  <si>
    <t>Kaplan Open Learning (Essex) Limited</t>
  </si>
  <si>
    <t>University of Essex Online</t>
  </si>
  <si>
    <t>University of Keele</t>
  </si>
  <si>
    <t>Keele University</t>
  </si>
  <si>
    <t>Kendal College</t>
  </si>
  <si>
    <t>The University of Kent</t>
  </si>
  <si>
    <t>King's College London</t>
  </si>
  <si>
    <t>Kingston Maurward College</t>
  </si>
  <si>
    <t>Kingston University</t>
  </si>
  <si>
    <t>Kirklees College</t>
  </si>
  <si>
    <t>Lakes College West Cumbria</t>
  </si>
  <si>
    <t>Lamda Limited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</si>
  <si>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</si>
  <si>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</si>
  <si>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</si>
  <si>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</si>
  <si>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</si>
  <si>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</si>
  <si>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</si>
  <si>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</si>
  <si>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College of Building</t>
  </si>
  <si>
    <t>Leeds Conservatoire</t>
  </si>
  <si>
    <t>Leeds Trinity University</t>
  </si>
  <si>
    <t>College of Legal Practice Limited</t>
  </si>
  <si>
    <t>The College of Legal Practice</t>
  </si>
  <si>
    <t>The University of Leicester</t>
  </si>
  <si>
    <t>University of Leicester</t>
  </si>
  <si>
    <t>Leicester College</t>
  </si>
  <si>
    <t>University of Lincoln</t>
  </si>
  <si>
    <t>Lincoln College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</si>
  <si>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</si>
  <si>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</si>
  <si>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</si>
  <si>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</si>
  <si>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</si>
  <si>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Liverpool School of Tropical Medicine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</si>
  <si>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</si>
  <si>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</si>
  <si>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</si>
  <si>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</si>
  <si>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</si>
  <si>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</si>
  <si>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</si>
  <si>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</si>
  <si>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Institute of Banking &amp; Finance</t>
  </si>
  <si>
    <t>The London Interdisciplinary School Ltd</t>
  </si>
  <si>
    <t>The London Interdisciplinary School
LIS</t>
  </si>
  <si>
    <t>London Metropolitan University</t>
  </si>
  <si>
    <t>The London School of Architecture</t>
  </si>
  <si>
    <t>The London School of Economics and Political Science</t>
  </si>
  <si>
    <t>London School of Hygiene and Tropical Medicine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</si>
  <si>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</si>
  <si>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</si>
  <si>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</si>
  <si>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</si>
  <si>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</si>
  <si>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Bromley College of Further and Higher Education</t>
  </si>
  <si>
    <t>London South East Colleges</t>
  </si>
  <si>
    <t>Loughborough College</t>
  </si>
  <si>
    <t>Loughborough University</t>
  </si>
  <si>
    <t>LTE Group</t>
  </si>
  <si>
    <t>The Manchester College
UCEN Manchester
Novus
MOL
Total People Limited
Novus Cambria</t>
  </si>
  <si>
    <t>Luminate Education Group</t>
  </si>
  <si>
    <t>University Centre, Leeds
Keighley College
Harrogate College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</si>
  <si>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</si>
  <si>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</si>
  <si>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</si>
  <si>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</si>
  <si>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</si>
  <si>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</si>
  <si>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Matrix College of Counselling and Psychotherapy Ltd.</t>
  </si>
  <si>
    <t>Matrix College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</si>
  <si>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</si>
  <si>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</si>
  <si>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</si>
  <si>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</si>
  <si>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</si>
  <si>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</si>
  <si>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</si>
  <si>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</si>
  <si>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</si>
  <si>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</si>
  <si>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</si>
  <si>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</si>
  <si>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</si>
  <si>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Centre for Circus Arts</t>
  </si>
  <si>
    <t>National Film and Television School (the)</t>
  </si>
  <si>
    <t>The National Film and Television School</t>
  </si>
  <si>
    <t>Nazarene Theological College</t>
  </si>
  <si>
    <t>NCG</t>
  </si>
  <si>
    <t>Newcastle College 
Kidderminster College 
Newcastle Sixth Form College 
West Lancashire College 
Carlisle College 
Lewisham College
Southwark College</t>
  </si>
  <si>
    <t>Nelson and Colne College</t>
  </si>
  <si>
    <t>Lancashire Adult Learning</t>
  </si>
  <si>
    <t>Nelson College London Limited</t>
  </si>
  <si>
    <t>New City College</t>
  </si>
  <si>
    <t>New College Durham</t>
  </si>
  <si>
    <t>New College Durham University Centre</t>
  </si>
  <si>
    <t>New College Swindon</t>
  </si>
  <si>
    <t>New Model Institute for Technology and Engineering (NMITE)</t>
  </si>
  <si>
    <t>Newbury College</t>
  </si>
  <si>
    <t>University Centre Newbury</t>
  </si>
  <si>
    <t>Newcastle and Stafford Colleges Group</t>
  </si>
  <si>
    <t>Newcastle-under-Lyme College
Stafford College</t>
  </si>
  <si>
    <t>University of Newcastle upon Tyne</t>
  </si>
  <si>
    <t>Newcastle University</t>
  </si>
  <si>
    <t>Newman University</t>
  </si>
  <si>
    <t>North East Surrey College of Technology (NESCOT)</t>
  </si>
  <si>
    <t>North Hertfordshire College</t>
  </si>
  <si>
    <t>North Hertfordshire College Further Education Corporation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</si>
  <si>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</si>
  <si>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</si>
  <si>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</si>
  <si>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</si>
  <si>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Northampton College</t>
  </si>
  <si>
    <t>Northeastern University â€“ London</t>
  </si>
  <si>
    <t>Northeastern University London
New College of the Humanities</t>
  </si>
  <si>
    <t>The Northern School of Art</t>
  </si>
  <si>
    <t>Northern School of Contemporary Dance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</si>
  <si>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</si>
  <si>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</si>
  <si>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</si>
  <si>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</si>
  <si>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</si>
  <si>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</si>
  <si>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</si>
  <si>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</si>
  <si>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</si>
  <si>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</si>
  <si>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</si>
  <si>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</si>
  <si>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University College of Osteopathy (The)</t>
  </si>
  <si>
    <t>The Chancellor, Masters and Scholars of the University of Oxford</t>
  </si>
  <si>
    <t>Oxford University
The University of Oxford</t>
  </si>
  <si>
    <t>Oxford Brookes University</t>
  </si>
  <si>
    <t>Pearson College Limited</t>
  </si>
  <si>
    <t>Pearson College London
Pearson Business School
Escape Studios</t>
  </si>
  <si>
    <t>Peter Symonds College</t>
  </si>
  <si>
    <t>Petroc</t>
  </si>
  <si>
    <t>Plumpton College</t>
  </si>
  <si>
    <t>University of Plymouth</t>
  </si>
  <si>
    <t>Point Blank Limited</t>
  </si>
  <si>
    <t>Point Blank Music College
Point Blank Music School</t>
  </si>
  <si>
    <t>University of Portsmouth Higher Education Corporation</t>
  </si>
  <si>
    <t>University of Portsmouth
Portsmouth University</t>
  </si>
  <si>
    <t>Preston College</t>
  </si>
  <si>
    <t>Queen Mary University of London</t>
  </si>
  <si>
    <t>Rambert School of Ballet and Contemporary Dance</t>
  </si>
  <si>
    <t>Rambert School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</si>
  <si>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</si>
  <si>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</si>
  <si>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</si>
  <si>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</si>
  <si>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</si>
  <si>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Richmond upon Thames College</t>
  </si>
  <si>
    <t>Riverside College Halton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</si>
  <si>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</si>
  <si>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</si>
  <si>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</si>
  <si>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</si>
  <si>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</si>
  <si>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</si>
  <si>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</si>
  <si>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</si>
  <si>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</si>
  <si>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</si>
  <si>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</si>
  <si>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</si>
  <si>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</si>
  <si>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</si>
  <si>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</si>
  <si>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</si>
  <si>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RTC Education Ltd</t>
  </si>
  <si>
    <t>Regent College London</t>
  </si>
  <si>
    <t>SAE Education Limited</t>
  </si>
  <si>
    <t>SAE Institute UK</t>
  </si>
  <si>
    <t>University of Salford, the</t>
  </si>
  <si>
    <t>The University of Salford</t>
  </si>
  <si>
    <t>Salford City College</t>
  </si>
  <si>
    <t>The University of Sheffield</t>
  </si>
  <si>
    <t>University of Sheffield</t>
  </si>
  <si>
    <t>Sheffield College, The</t>
  </si>
  <si>
    <t>Sheffield Hallam University</t>
  </si>
  <si>
    <t>Shrewsbury Colleges Group</t>
  </si>
  <si>
    <t>The SMB Group</t>
  </si>
  <si>
    <t>Brooksby Melton College
Stephenson College</t>
  </si>
  <si>
    <t>Solent University</t>
  </si>
  <si>
    <t>Solihull College and University Centre</t>
  </si>
  <si>
    <t>South &amp; City College Birmingham</t>
  </si>
  <si>
    <t>South Devon College</t>
  </si>
  <si>
    <t>University Centre South Devon</t>
  </si>
  <si>
    <t>South Essex College of Further and Higher Education</t>
  </si>
  <si>
    <t>South Gloucestershire and Stroud College</t>
  </si>
  <si>
    <t>South Thames Colleges Group</t>
  </si>
  <si>
    <t>Carshalton College
Kingston College
Merton College
South Thames College</t>
  </si>
  <si>
    <t>University of Southampton</t>
  </si>
  <si>
    <t>Southampton City College</t>
  </si>
  <si>
    <t>Southport College</t>
  </si>
  <si>
    <t>Sparsholt College</t>
  </si>
  <si>
    <t>St Helens College</t>
  </si>
  <si>
    <t>SK College Group</t>
  </si>
  <si>
    <t>University of St Mark &amp; St John</t>
  </si>
  <si>
    <t>Plymouth Marjon University</t>
  </si>
  <si>
    <t>St Mellitus College Trust</t>
  </si>
  <si>
    <t>St Mellitus College</t>
  </si>
  <si>
    <t>St. George's Hospital Medical School</t>
  </si>
  <si>
    <t>St. George's, University of London</t>
  </si>
  <si>
    <t>Staffordshire University</t>
  </si>
  <si>
    <t>Strode College</t>
  </si>
  <si>
    <t>University of Suffolk</t>
  </si>
  <si>
    <t>University of Sunderland</t>
  </si>
  <si>
    <t>The University of Surrey</t>
  </si>
  <si>
    <t>University of Sussex</t>
  </si>
  <si>
    <t>Tameside College</t>
  </si>
  <si>
    <t>TEC Partnership</t>
  </si>
  <si>
    <t>East Riding College
Grimsby Institute of Further and Higher Education
Scarborough TEC</t>
  </si>
  <si>
    <t>Teesside University</t>
  </si>
  <si>
    <t>Telford College</t>
  </si>
  <si>
    <t>ThinkSpace Education Limited</t>
  </si>
  <si>
    <t>ThinkSpace Education</t>
  </si>
  <si>
    <t>The Trafford College Group</t>
  </si>
  <si>
    <t>Stockport College
Trafford College</t>
  </si>
  <si>
    <t>Trinity Laban Conservatoire of Music and Dance</t>
  </si>
  <si>
    <t>Truro and Penwith College</t>
  </si>
  <si>
    <t>Tyne Coast College</t>
  </si>
  <si>
    <t>South Tyneside College
South Shields Marine School
Tyne Metropolitan College</t>
  </si>
  <si>
    <t>USP College</t>
  </si>
  <si>
    <t>United Colleges Group</t>
  </si>
  <si>
    <t>City of Westminster College 
College of North West London</t>
  </si>
  <si>
    <t>Walsall College</t>
  </si>
  <si>
    <t>Waltham International College Limited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</si>
  <si>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</si>
  <si>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</si>
  <si>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</si>
  <si>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</si>
  <si>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</si>
  <si>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West Herts College</t>
  </si>
  <si>
    <t>The University of West London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</si>
  <si>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</si>
  <si>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</si>
  <si>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</si>
  <si>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</si>
  <si>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</si>
  <si>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</si>
  <si>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</si>
  <si>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Weymouth College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</si>
  <si>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</si>
  <si>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</si>
  <si>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</si>
  <si>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</si>
  <si>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</si>
  <si>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The WKCIC Group</t>
  </si>
  <si>
    <t>Capital City College Group</t>
  </si>
  <si>
    <t>University of Wolverhampton</t>
  </si>
  <si>
    <t>University of Worcester</t>
  </si>
  <si>
    <t>Writtle University College</t>
  </si>
  <si>
    <t>Yeovil College</t>
  </si>
  <si>
    <t>University of York</t>
  </si>
  <si>
    <t>York College</t>
  </si>
  <si>
    <t>York St John University</t>
  </si>
  <si>
    <t>The Queen's Foundation for Ecumenical Theological Education</t>
  </si>
  <si>
    <t>Spurgeon's College</t>
  </si>
  <si>
    <t>St Mary's University, Twickenham</t>
  </si>
  <si>
    <t>Unified Seevic Palmer's College</t>
  </si>
  <si>
    <t>Preston's College
ROI Solutions</t>
  </si>
  <si>
    <t>St Mary's University, Twickenham,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</si>
</sst>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1" x14ac:knownFonts="1">
    <font>
      <sz val="10"/>
      <name val="MS Sans Serif"/>
    </font>
    <font>
      <sz val="10"/>
      <name val="MS Sans Serif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  <font>
      <b/>
      <sz val="15"/>
      <color theme="3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20"/>
      <color rgb="FF00255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2" applyNumberFormat="0" applyFill="0" applyAlignment="0" applyProtection="0"/>
  </cellStyleXfs>
  <cellXfs count="67">
    <xf numFmtId="0" fontId="0" fillId="0" borderId="0" xfId="0"/>
    <xf numFmtId="49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/>
    <xf numFmtId="0" fontId="2" fillId="0" borderId="0" xfId="0" applyFont="1" applyFill="1"/>
    <xf numFmtId="3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5" fillId="0" borderId="0" xfId="0" applyFont="1"/>
    <xf numFmtId="0" fontId="5" fillId="2" borderId="0" xfId="0" applyFont="1" applyFill="1" applyAlignment="1"/>
    <xf numFmtId="3" fontId="4" fillId="0" borderId="0" xfId="0" applyNumberFormat="1" applyFont="1" applyFill="1" applyBorder="1" applyAlignment="1">
      <alignment horizontal="right" wrapText="1"/>
    </xf>
    <xf numFmtId="0" fontId="2" fillId="3" borderId="0" xfId="0" applyFont="1" applyFill="1" applyAlignment="1">
      <alignment horizontal="center" vertic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0" xfId="0" applyNumberFormat="1" applyFont="1" applyFill="1" applyBorder="1" applyAlignment="1">
      <alignment horizontal="left"/>
    </xf>
    <xf numFmtId="49" fontId="2" fillId="0" borderId="0" xfId="0" applyNumberFormat="1" applyFont="1"/>
    <xf numFmtId="49" fontId="2" fillId="2" borderId="0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2" fillId="2" borderId="0" xfId="0" applyNumberFormat="1" applyFont="1" applyFill="1" applyBorder="1" applyAlignment="1">
      <alignment horizontal="left" wrapText="1"/>
    </xf>
    <xf numFmtId="0" fontId="2" fillId="4" borderId="0" xfId="0" applyFont="1" applyFill="1"/>
    <xf numFmtId="0" fontId="2" fillId="2" borderId="0" xfId="0" applyFont="1" applyFill="1" applyAlignment="1"/>
    <xf numFmtId="49" fontId="8" fillId="0" borderId="4" xfId="0" applyNumberFormat="1" applyFont="1" applyBorder="1" applyAlignment="1">
      <alignment wrapText="1"/>
    </xf>
    <xf numFmtId="0" fontId="8" fillId="0" borderId="4" xfId="0" applyNumberFormat="1" applyFont="1" applyBorder="1" applyAlignment="1">
      <alignment wrapText="1"/>
    </xf>
    <xf numFmtId="3" fontId="7" fillId="0" borderId="4" xfId="0" applyNumberFormat="1" applyFont="1" applyFill="1" applyBorder="1" applyAlignment="1">
      <alignment horizontal="right" wrapText="1"/>
    </xf>
    <xf numFmtId="3" fontId="7" fillId="0" borderId="4" xfId="0" applyNumberFormat="1" applyFont="1" applyBorder="1" applyAlignment="1">
      <alignment horizontal="right" wrapText="1"/>
    </xf>
    <xf numFmtId="3" fontId="8" fillId="0" borderId="4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0" fontId="7" fillId="4" borderId="4" xfId="0" applyFont="1" applyFill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0" fontId="10" fillId="0" borderId="0" xfId="2" applyFont="1" applyBorder="1" applyAlignment="1">
      <alignment vertical="center"/>
    </xf>
    <xf numFmtId="0" fontId="7" fillId="0" borderId="0" xfId="2" applyFont="1" applyBorder="1" applyAlignment="1"/>
    <xf numFmtId="49" fontId="8" fillId="0" borderId="6" xfId="0" applyNumberFormat="1" applyFont="1" applyBorder="1" applyAlignment="1"/>
    <xf numFmtId="49" fontId="8" fillId="0" borderId="6" xfId="0" applyNumberFormat="1" applyFont="1" applyBorder="1" applyAlignment="1">
      <alignment wrapText="1"/>
    </xf>
    <xf numFmtId="0" fontId="8" fillId="0" borderId="6" xfId="0" applyNumberFormat="1" applyFont="1" applyBorder="1" applyAlignment="1"/>
    <xf numFmtId="3" fontId="8" fillId="0" borderId="6" xfId="0" applyNumberFormat="1" applyFont="1" applyFill="1" applyBorder="1" applyAlignment="1"/>
    <xf numFmtId="3" fontId="8" fillId="0" borderId="6" xfId="0" applyNumberFormat="1" applyFont="1" applyBorder="1" applyAlignment="1"/>
    <xf numFmtId="3" fontId="8" fillId="4" borderId="6" xfId="0" applyNumberFormat="1" applyFont="1" applyFill="1" applyBorder="1" applyAlignment="1"/>
    <xf numFmtId="3" fontId="8" fillId="0" borderId="7" xfId="0" applyNumberFormat="1" applyFont="1" applyBorder="1" applyAlignment="1"/>
    <xf numFmtId="164" fontId="8" fillId="4" borderId="6" xfId="0" applyNumberFormat="1" applyFont="1" applyFill="1" applyBorder="1" applyAlignment="1"/>
    <xf numFmtId="3" fontId="8" fillId="0" borderId="8" xfId="0" applyNumberFormat="1" applyFont="1" applyBorder="1" applyAlignment="1">
      <alignment horizontal="left" wrapText="1"/>
    </xf>
    <xf numFmtId="3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/>
    </xf>
    <xf numFmtId="3" fontId="7" fillId="0" borderId="1" xfId="0" applyNumberFormat="1" applyFont="1" applyFill="1" applyBorder="1" applyAlignment="1">
      <alignment horizontal="right" vertical="top"/>
    </xf>
    <xf numFmtId="3" fontId="9" fillId="0" borderId="1" xfId="0" applyNumberFormat="1" applyFont="1" applyFill="1" applyBorder="1" applyAlignment="1">
      <alignment horizontal="right" vertical="top" wrapText="1"/>
    </xf>
    <xf numFmtId="3" fontId="7" fillId="0" borderId="1" xfId="0" applyNumberFormat="1" applyFont="1" applyBorder="1" applyAlignment="1">
      <alignment horizontal="right" vertical="top"/>
    </xf>
    <xf numFmtId="3" fontId="7" fillId="4" borderId="1" xfId="0" applyNumberFormat="1" applyFont="1" applyFill="1" applyBorder="1" applyAlignment="1">
      <alignment horizontal="right" vertical="top" wrapText="1"/>
    </xf>
    <xf numFmtId="3" fontId="7" fillId="0" borderId="3" xfId="0" applyNumberFormat="1" applyFont="1" applyBorder="1" applyAlignment="1">
      <alignment horizontal="right" vertical="top"/>
    </xf>
    <xf numFmtId="164" fontId="7" fillId="0" borderId="1" xfId="0" applyNumberFormat="1" applyFont="1" applyBorder="1" applyAlignment="1">
      <alignment horizontal="right" vertical="top"/>
    </xf>
    <xf numFmtId="3" fontId="2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7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 wrapText="1"/>
    </xf>
    <xf numFmtId="0" fontId="7" fillId="0" borderId="1" xfId="0" applyNumberFormat="1" applyFont="1" applyBorder="1" applyAlignment="1">
      <alignment horizontal="left"/>
    </xf>
    <xf numFmtId="3" fontId="7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 wrapText="1"/>
    </xf>
    <xf numFmtId="3" fontId="7" fillId="0" borderId="1" xfId="0" applyNumberFormat="1" applyFont="1" applyBorder="1" applyAlignment="1">
      <alignment horizontal="right"/>
    </xf>
    <xf numFmtId="3" fontId="7" fillId="4" borderId="1" xfId="0" applyNumberFormat="1" applyFont="1" applyFill="1" applyBorder="1" applyAlignment="1">
      <alignment horizontal="right" wrapText="1"/>
    </xf>
    <xf numFmtId="3" fontId="7" fillId="0" borderId="3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left"/>
    </xf>
  </cellXfs>
  <cellStyles count="3">
    <cellStyle name="Heading 1" xfId="2" builtinId="16"/>
    <cellStyle name="Normal" xfId="0" builtinId="0"/>
    <cellStyle name="Normal 2" xfId="1" xr:uid="{00000000-0005-0000-0000-000001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0.0%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left" vertical="bottom" textRotation="0" wrapText="0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color auto="1"/>
      </font>
      <fill>
        <patternFill patternType="solid">
          <bgColor theme="0" tint="-0.14996795556505021"/>
        </patternFill>
      </fill>
    </dxf>
    <dxf>
      <font>
        <b/>
        <i val="0"/>
        <color rgb="FF002554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Light16">
    <tableStyle name="OfS table" pivot="0" count="2" xr9:uid="{A59A8133-EF8C-4930-A973-BF35E76A269D}">
      <tableStyleElement type="wholeTable" dxfId="33"/>
      <tableStyleElement type="headerRow" dxfId="3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2554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7AF5E3-6D50-4742-8E3F-E3285CFACD9E}" name="TableA1" displayName="TableA1" ref="A5:AA348" totalsRowShown="0" headerRowDxfId="30" dataDxfId="28" headerRowBorderDxfId="29" tableBorderDxfId="27">
  <autoFilter ref="A5:AA348" xr:uid="{757AF5E3-6D50-4742-8E3F-E3285CFACD9E}"/>
  <tableColumns count="27">
    <tableColumn id="26" xr3:uid="{430FF067-DC41-44FB-9772-A4A4266C1A90}" name="UKPRN" dataDxfId="26"/>
    <tableColumn id="1" xr3:uid="{5D44623E-EB0A-4E5D-8EF1-8685A6AE0434}" name="Provider" dataDxfId="25"/>
    <tableColumn id="2" xr3:uid="{8A09EF0D-B363-4A69-94DF-A10925799D2E}" name="Trading names" dataDxfId="24"/>
    <tableColumn id="3" xr3:uid="{8CB47586-3FF9-4EF3-8543-2E971DD0DF82}" name="Region" dataDxfId="23"/>
    <tableColumn id="4" xr3:uid="{A1A21EBC-F8A7-46F9-973B-5F6CCBC7DF99}" name="High-cost subject funding" dataDxfId="22"/>
    <tableColumn id="5" xr3:uid="{E0F27E54-89FF-4111-A2D7-BB8D0DC2830B}" name="Nursing, midwifery and allied health supplement" dataDxfId="21"/>
    <tableColumn id="6" xr3:uid="{7CDF40C8-C331-46E8-8B4F-97F5564C5C09}" name="Very _x000a_high-cost STEM subjects" dataDxfId="20"/>
    <tableColumn id="7" xr3:uid="{7A36AC52-264F-4328-9FAC-ABB4681FE1E8}" name="Overseas study programmes" dataDxfId="19"/>
    <tableColumn id="8" xr3:uid="{F574243F-553D-4D6F-A0EC-5E55A6DC1C8A}" name="Postgraduate taught supplement" dataDxfId="18"/>
    <tableColumn id="9" xr3:uid="{AE1E851E-04F2-4ADF-8052-3474FAB600A8}" name="Intensive postgraduate provision" dataDxfId="17"/>
    <tableColumn id="10" xr3:uid="{84EB8A58-0FC1-4D3C-809D-9DAD2D80AB2A}" name="Accelerated full-time undergraduate provision" dataDxfId="16"/>
    <tableColumn id="11" xr3:uid="{D6BF2965-3FBD-4877-BB45-FFA7124EB393}" name="Clinical consultants' pay" dataDxfId="15"/>
    <tableColumn id="12" xr3:uid="{F0B61858-6158-4BA5-89B2-50C343AC74C0}" name="Senior academic GPs' pay" dataDxfId="14"/>
    <tableColumn id="13" xr3:uid="{43DF9242-EE1F-42F9-A6C2-1AA69D4CF7AD}" name="NHS pensions scheme compensation" dataDxfId="13"/>
    <tableColumn id="14" xr3:uid="{127062B0-18D7-41B5-A0A4-F7B45FF01891}" name="Funding for high-cost courses " dataDxfId="12"/>
    <tableColumn id="15" xr3:uid="{85B48171-0B6C-42D9-9E47-F53DD7F876D0}" name="Premium to support successful student outcomes: _x000a_Full-time (Main allocation)" dataDxfId="11"/>
    <tableColumn id="16" xr3:uid="{D4771E6B-38F5-470F-B38B-C7863D768A67}" name="Premium to support successful student outcomes: _x000a_Full-time (Supplement)" dataDxfId="10"/>
    <tableColumn id="17" xr3:uid="{46C9BA10-01FE-43BC-8192-90E91EE3BF5D}" name="Premium to support successful student outcomes:_x000a_Part-time" dataDxfId="9"/>
    <tableColumn id="18" xr3:uid="{35BC313B-38C9-4CBC-A33A-2846E4F16BEF}" name="Disabled students' premium" dataDxfId="8"/>
    <tableColumn id="19" xr3:uid="{C84DCFC9-8585-42A4-80F7-DC75FD97AB15}" name="Premium for student transitions and mental health" dataDxfId="7"/>
    <tableColumn id="20" xr3:uid="{374BC075-B7BB-4E12-9E92-F73A769BC284}" name="Funding for student access and success " dataDxfId="6"/>
    <tableColumn id="21" xr3:uid="{D4E65F40-F5C3-4338-A78A-599671973074}" name="Specialist institutions" dataDxfId="5"/>
    <tableColumn id="22" xr3:uid="{92BA15C9-D952-4378-83BA-9441DBB9D398}" name="Funding for specialist providers " dataDxfId="4"/>
    <tableColumn id="23" xr3:uid="{19182BD7-E314-45D8-ADF0-8FBBE4CD70B3}" name="Total funding" dataDxfId="3"/>
    <tableColumn id="24" xr3:uid="{8EAE1099-50FE-4936-A77B-BC7A69DFFBAB}" name="2021-22 Total recurrent  grant" dataDxfId="2"/>
    <tableColumn id="27" xr3:uid="{D67BA05F-CDF3-4218-8F5D-94D645B6C880}" name="Difference to 2021-22 grant" dataDxfId="1"/>
    <tableColumn id="25" xr3:uid="{29912159-04AA-4DEF-B1E7-51F4E4F01549}" name="Percentage difference to 2021-22 grant" dataDxfId="0"/>
  </tableColumns>
  <tableStyleInfo name="OfS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D377"/>
  <sheetViews>
    <sheetView showGridLines="0" tabSelected="1" zoomScaleNormal="100" workbookViewId="0"/>
  </sheetViews>
  <sheetFormatPr defaultColWidth="9.140625" defaultRowHeight="13.15" outlineLevelCol="1" x14ac:dyDescent="0.35"/>
  <cols>
    <col min="1" max="1" width="13.7109375" style="5" customWidth="1"/>
    <col min="2" max="2" width="70.7109375" style="19" customWidth="1"/>
    <col min="3" max="3" width="57.28515625" style="21" customWidth="1"/>
    <col min="4" max="4" width="25" style="16" hidden="1" customWidth="1" outlineLevel="1"/>
    <col min="5" max="5" width="18" style="5" hidden="1" customWidth="1" outlineLevel="1"/>
    <col min="6" max="14" width="18" style="12" hidden="1" customWidth="1" outlineLevel="1"/>
    <col min="15" max="15" width="28.5703125" style="5" customWidth="1" collapsed="1"/>
    <col min="16" max="19" width="28.5703125" style="12" hidden="1" customWidth="1" outlineLevel="1"/>
    <col min="20" max="20" width="28.5703125" style="24" hidden="1" customWidth="1" outlineLevel="1"/>
    <col min="21" max="21" width="28.5703125" style="5" customWidth="1" collapsed="1"/>
    <col min="22" max="22" width="28.5703125" style="12" hidden="1" customWidth="1" outlineLevel="1"/>
    <col min="23" max="23" width="28.5703125" style="5" customWidth="1" collapsed="1"/>
    <col min="24" max="24" width="20.5703125" style="5" customWidth="1"/>
    <col min="25" max="27" width="26.140625" style="9" customWidth="1"/>
    <col min="28" max="28" width="12.85546875" style="9" customWidth="1"/>
    <col min="29" max="29" width="11.42578125" style="5" customWidth="1"/>
    <col min="30" max="30" width="11.42578125" style="5" hidden="1" customWidth="1"/>
    <col min="31" max="31" width="11.42578125" style="5" customWidth="1"/>
    <col min="32" max="16384" width="9.140625" style="5"/>
  </cols>
  <sheetData>
    <row r="1" spans="1:30" ht="25.15" x14ac:dyDescent="0.4">
      <c r="A1" s="34" t="s">
        <v>30</v>
      </c>
      <c r="B1" s="22"/>
      <c r="C1" s="17"/>
      <c r="D1" s="8"/>
      <c r="E1" s="12"/>
      <c r="N1" s="8"/>
      <c r="O1" s="2"/>
      <c r="P1" s="2"/>
      <c r="Q1" s="9"/>
      <c r="S1" s="24"/>
      <c r="T1" s="8"/>
      <c r="U1" s="12"/>
      <c r="V1" s="8"/>
      <c r="W1" s="1"/>
      <c r="X1" s="9"/>
      <c r="AB1" s="5"/>
    </row>
    <row r="2" spans="1:30" ht="28.5" customHeight="1" x14ac:dyDescent="0.4">
      <c r="A2" s="35" t="s">
        <v>57</v>
      </c>
      <c r="B2" s="22"/>
      <c r="C2" s="17"/>
      <c r="D2" s="8"/>
      <c r="E2" s="12"/>
      <c r="N2" s="8"/>
      <c r="O2" s="2"/>
      <c r="P2" s="2"/>
      <c r="Q2" s="9"/>
      <c r="S2" s="24"/>
      <c r="T2" s="8"/>
      <c r="U2" s="12"/>
      <c r="V2" s="8"/>
      <c r="W2" s="1"/>
      <c r="X2" s="9"/>
      <c r="AB2" s="5"/>
    </row>
    <row r="3" spans="1:30" ht="17.25" customHeight="1" x14ac:dyDescent="0.4">
      <c r="A3" s="35" t="s">
        <v>0</v>
      </c>
      <c r="B3" s="22"/>
      <c r="C3" s="17"/>
      <c r="D3" s="8"/>
      <c r="E3" s="12"/>
      <c r="N3" s="8"/>
      <c r="O3" s="2"/>
      <c r="P3" s="2"/>
      <c r="Q3" s="9"/>
      <c r="S3" s="24"/>
      <c r="T3" s="8"/>
      <c r="U3" s="12"/>
      <c r="V3" s="8"/>
      <c r="W3" s="1"/>
      <c r="X3" s="9"/>
      <c r="AB3" s="5"/>
    </row>
    <row r="4" spans="1:30" ht="13.5" thickBot="1" x14ac:dyDescent="0.4">
      <c r="A4" s="19"/>
      <c r="B4" s="21"/>
      <c r="C4" s="16"/>
      <c r="D4" s="8"/>
      <c r="E4" s="12"/>
      <c r="N4" s="8"/>
      <c r="O4" s="9"/>
      <c r="P4" s="9"/>
      <c r="Q4" s="9"/>
      <c r="S4" s="24"/>
      <c r="T4" s="8"/>
      <c r="U4" s="12"/>
      <c r="V4" s="8"/>
      <c r="W4" s="3"/>
      <c r="X4" s="9"/>
      <c r="AB4" s="5"/>
    </row>
    <row r="5" spans="1:30" s="4" customFormat="1" ht="70.5" customHeight="1" x14ac:dyDescent="0.4">
      <c r="A5" s="44" t="s">
        <v>49</v>
      </c>
      <c r="B5" s="26" t="s">
        <v>14</v>
      </c>
      <c r="C5" s="26" t="s">
        <v>19</v>
      </c>
      <c r="D5" s="27" t="s">
        <v>12</v>
      </c>
      <c r="E5" s="28" t="s">
        <v>15</v>
      </c>
      <c r="F5" s="29" t="s">
        <v>50</v>
      </c>
      <c r="G5" s="29" t="s">
        <v>7</v>
      </c>
      <c r="H5" s="29" t="s">
        <v>28</v>
      </c>
      <c r="I5" s="29" t="s">
        <v>4</v>
      </c>
      <c r="J5" s="29" t="s">
        <v>5</v>
      </c>
      <c r="K5" s="29" t="s">
        <v>6</v>
      </c>
      <c r="L5" s="29" t="s">
        <v>9</v>
      </c>
      <c r="M5" s="29" t="s">
        <v>10</v>
      </c>
      <c r="N5" s="29" t="s">
        <v>11</v>
      </c>
      <c r="O5" s="30" t="s">
        <v>22</v>
      </c>
      <c r="P5" s="31" t="s">
        <v>1</v>
      </c>
      <c r="Q5" s="31" t="s">
        <v>2</v>
      </c>
      <c r="R5" s="31" t="s">
        <v>27</v>
      </c>
      <c r="S5" s="31" t="s">
        <v>3</v>
      </c>
      <c r="T5" s="32" t="s">
        <v>29</v>
      </c>
      <c r="U5" s="30" t="s">
        <v>23</v>
      </c>
      <c r="V5" s="29" t="s">
        <v>8</v>
      </c>
      <c r="W5" s="30" t="s">
        <v>24</v>
      </c>
      <c r="X5" s="33" t="s">
        <v>25</v>
      </c>
      <c r="Y5" s="30" t="s">
        <v>51</v>
      </c>
      <c r="Z5" s="30" t="s">
        <v>53</v>
      </c>
      <c r="AA5" s="30" t="s">
        <v>52</v>
      </c>
      <c r="AB5" s="14"/>
      <c r="AD5" s="15" t="s">
        <v>18</v>
      </c>
    </row>
    <row r="6" spans="1:30" ht="13.5" x14ac:dyDescent="0.35">
      <c r="A6" s="46">
        <v>10000055</v>
      </c>
      <c r="B6" s="46" t="s">
        <v>58</v>
      </c>
      <c r="C6" s="47"/>
      <c r="D6" s="48" t="s">
        <v>59</v>
      </c>
      <c r="E6" s="49">
        <v>5555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1">
        <v>5555</v>
      </c>
      <c r="P6" s="50">
        <v>0</v>
      </c>
      <c r="Q6" s="50">
        <v>0</v>
      </c>
      <c r="R6" s="50">
        <v>2797</v>
      </c>
      <c r="S6" s="50">
        <v>1000</v>
      </c>
      <c r="T6" s="52">
        <v>848</v>
      </c>
      <c r="U6" s="51">
        <v>4645</v>
      </c>
      <c r="V6" s="50">
        <v>0</v>
      </c>
      <c r="W6" s="51">
        <v>0</v>
      </c>
      <c r="X6" s="53">
        <v>10200</v>
      </c>
      <c r="Y6" s="51">
        <v>20995</v>
      </c>
      <c r="Z6" s="51">
        <v>-10795</v>
      </c>
      <c r="AA6" s="54">
        <v>-0.51417004048583004</v>
      </c>
      <c r="AB6" s="7"/>
      <c r="AD6" s="11">
        <v>1</v>
      </c>
    </row>
    <row r="7" spans="1:30" ht="13.5" x14ac:dyDescent="0.35">
      <c r="A7" s="46">
        <v>10067648</v>
      </c>
      <c r="B7" s="46" t="s">
        <v>60</v>
      </c>
      <c r="C7" s="47" t="s">
        <v>61</v>
      </c>
      <c r="D7" s="48" t="s">
        <v>62</v>
      </c>
      <c r="E7" s="49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1">
        <v>0</v>
      </c>
      <c r="P7" s="50">
        <v>0</v>
      </c>
      <c r="Q7" s="50">
        <v>0</v>
      </c>
      <c r="R7" s="50">
        <v>0</v>
      </c>
      <c r="S7" s="50">
        <v>0</v>
      </c>
      <c r="T7" s="52">
        <v>0</v>
      </c>
      <c r="U7" s="51">
        <v>0</v>
      </c>
      <c r="V7" s="50">
        <v>0</v>
      </c>
      <c r="W7" s="51">
        <v>0</v>
      </c>
      <c r="X7" s="53">
        <v>0</v>
      </c>
      <c r="Y7" s="51">
        <v>0</v>
      </c>
      <c r="Z7" s="51">
        <v>0</v>
      </c>
      <c r="AA7" s="54"/>
      <c r="AB7" s="7"/>
      <c r="AD7" s="11">
        <v>2</v>
      </c>
    </row>
    <row r="8" spans="1:30" ht="27" x14ac:dyDescent="0.35">
      <c r="A8" s="46">
        <v>10067853</v>
      </c>
      <c r="B8" s="46" t="s">
        <v>63</v>
      </c>
      <c r="C8" s="47" t="s">
        <v>64</v>
      </c>
      <c r="D8" s="48" t="s">
        <v>59</v>
      </c>
      <c r="E8" s="49">
        <v>108738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406209</v>
      </c>
      <c r="L8" s="50">
        <v>0</v>
      </c>
      <c r="M8" s="50">
        <v>0</v>
      </c>
      <c r="N8" s="50">
        <v>0</v>
      </c>
      <c r="O8" s="51">
        <v>514947</v>
      </c>
      <c r="P8" s="50">
        <v>155175</v>
      </c>
      <c r="Q8" s="50">
        <v>18357</v>
      </c>
      <c r="R8" s="50">
        <v>0</v>
      </c>
      <c r="S8" s="50">
        <v>26286</v>
      </c>
      <c r="T8" s="52">
        <v>9592</v>
      </c>
      <c r="U8" s="51">
        <v>209410</v>
      </c>
      <c r="V8" s="50">
        <v>0</v>
      </c>
      <c r="W8" s="51">
        <v>0</v>
      </c>
      <c r="X8" s="53">
        <v>724357</v>
      </c>
      <c r="Y8" s="51">
        <v>911135</v>
      </c>
      <c r="Z8" s="51">
        <v>-186778</v>
      </c>
      <c r="AA8" s="54">
        <v>-0.20499486903697001</v>
      </c>
      <c r="AB8" s="7"/>
      <c r="AD8" s="11">
        <v>3</v>
      </c>
    </row>
    <row r="9" spans="1:30" ht="13.5" x14ac:dyDescent="0.35">
      <c r="A9" s="46">
        <v>10004927</v>
      </c>
      <c r="B9" s="46" t="s">
        <v>65</v>
      </c>
      <c r="C9" s="47"/>
      <c r="D9" s="48" t="s">
        <v>59</v>
      </c>
      <c r="E9" s="49">
        <v>223041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1">
        <v>223041</v>
      </c>
      <c r="P9" s="50">
        <v>77354</v>
      </c>
      <c r="Q9" s="50">
        <v>7683</v>
      </c>
      <c r="R9" s="50">
        <v>43956</v>
      </c>
      <c r="S9" s="50">
        <v>7863</v>
      </c>
      <c r="T9" s="52">
        <v>6404</v>
      </c>
      <c r="U9" s="51">
        <v>143260</v>
      </c>
      <c r="V9" s="50">
        <v>0</v>
      </c>
      <c r="W9" s="51">
        <v>0</v>
      </c>
      <c r="X9" s="53">
        <v>366301</v>
      </c>
      <c r="Y9" s="51">
        <v>297215</v>
      </c>
      <c r="Z9" s="51">
        <v>69086</v>
      </c>
      <c r="AA9" s="54">
        <v>0.23244452668943399</v>
      </c>
      <c r="AB9" s="7"/>
      <c r="AD9" s="11">
        <v>4</v>
      </c>
    </row>
    <row r="10" spans="1:30" ht="13.5" x14ac:dyDescent="0.35">
      <c r="A10" s="46">
        <v>10000163</v>
      </c>
      <c r="B10" s="46" t="s">
        <v>66</v>
      </c>
      <c r="C10" s="47" t="s">
        <v>67</v>
      </c>
      <c r="D10" s="48" t="s">
        <v>68</v>
      </c>
      <c r="E10" s="49">
        <v>1023567</v>
      </c>
      <c r="F10" s="50">
        <v>69416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1">
        <v>1092983</v>
      </c>
      <c r="P10" s="50">
        <v>79703</v>
      </c>
      <c r="Q10" s="50">
        <v>8673</v>
      </c>
      <c r="R10" s="50">
        <v>4396</v>
      </c>
      <c r="S10" s="50">
        <v>13620</v>
      </c>
      <c r="T10" s="52">
        <v>4650</v>
      </c>
      <c r="U10" s="51">
        <v>111042</v>
      </c>
      <c r="V10" s="50">
        <v>0</v>
      </c>
      <c r="W10" s="51">
        <v>0</v>
      </c>
      <c r="X10" s="53">
        <v>1204025</v>
      </c>
      <c r="Y10" s="51">
        <v>941746</v>
      </c>
      <c r="Z10" s="51">
        <v>262279</v>
      </c>
      <c r="AA10" s="54">
        <v>0.278502908427538</v>
      </c>
      <c r="AB10" s="7"/>
      <c r="AD10" s="11">
        <v>5</v>
      </c>
    </row>
    <row r="11" spans="1:30" ht="13.5" x14ac:dyDescent="0.35">
      <c r="A11" s="46">
        <v>10032036</v>
      </c>
      <c r="B11" s="46" t="s">
        <v>69</v>
      </c>
      <c r="C11" s="47" t="s">
        <v>70</v>
      </c>
      <c r="D11" s="48" t="s">
        <v>71</v>
      </c>
      <c r="E11" s="49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1">
        <v>0</v>
      </c>
      <c r="P11" s="50">
        <v>8069</v>
      </c>
      <c r="Q11" s="50">
        <v>865</v>
      </c>
      <c r="R11" s="50">
        <v>0</v>
      </c>
      <c r="S11" s="50">
        <v>1000</v>
      </c>
      <c r="T11" s="52">
        <v>556</v>
      </c>
      <c r="U11" s="51">
        <v>10490</v>
      </c>
      <c r="V11" s="50">
        <v>0</v>
      </c>
      <c r="W11" s="51">
        <v>0</v>
      </c>
      <c r="X11" s="53">
        <v>10490</v>
      </c>
      <c r="Y11" s="51">
        <v>12190</v>
      </c>
      <c r="Z11" s="51">
        <v>-1700</v>
      </c>
      <c r="AA11" s="54">
        <v>-0.13945857260049199</v>
      </c>
      <c r="AB11" s="7"/>
      <c r="AD11" s="11">
        <v>6</v>
      </c>
    </row>
    <row r="12" spans="1:30" ht="13.5" x14ac:dyDescent="0.35">
      <c r="A12" s="46">
        <v>10000291</v>
      </c>
      <c r="B12" s="46" t="s">
        <v>72</v>
      </c>
      <c r="C12" s="47"/>
      <c r="D12" s="48" t="s">
        <v>73</v>
      </c>
      <c r="E12" s="49">
        <v>8727104</v>
      </c>
      <c r="F12" s="50">
        <v>543231</v>
      </c>
      <c r="G12" s="50">
        <v>0</v>
      </c>
      <c r="H12" s="50">
        <v>6945</v>
      </c>
      <c r="I12" s="50">
        <v>165892</v>
      </c>
      <c r="J12" s="50">
        <v>413030</v>
      </c>
      <c r="K12" s="50">
        <v>99422</v>
      </c>
      <c r="L12" s="50">
        <v>0</v>
      </c>
      <c r="M12" s="50">
        <v>0</v>
      </c>
      <c r="N12" s="50">
        <v>0</v>
      </c>
      <c r="O12" s="51">
        <v>9955624</v>
      </c>
      <c r="P12" s="50">
        <v>4038191</v>
      </c>
      <c r="Q12" s="50">
        <v>631624</v>
      </c>
      <c r="R12" s="50">
        <v>1031778</v>
      </c>
      <c r="S12" s="50">
        <v>535368</v>
      </c>
      <c r="T12" s="52">
        <v>281737</v>
      </c>
      <c r="U12" s="51">
        <v>6518698</v>
      </c>
      <c r="V12" s="50">
        <v>0</v>
      </c>
      <c r="W12" s="51">
        <v>0</v>
      </c>
      <c r="X12" s="53">
        <v>16474322</v>
      </c>
      <c r="Y12" s="51">
        <v>14326950</v>
      </c>
      <c r="Z12" s="51">
        <v>2147372</v>
      </c>
      <c r="AA12" s="54">
        <v>0.14988340156139299</v>
      </c>
      <c r="AB12" s="7"/>
      <c r="AD12" s="11">
        <v>7</v>
      </c>
    </row>
    <row r="13" spans="1:30" ht="13.5" x14ac:dyDescent="0.35">
      <c r="A13" s="46">
        <v>10005451</v>
      </c>
      <c r="B13" s="46" t="s">
        <v>74</v>
      </c>
      <c r="C13" s="47" t="s">
        <v>75</v>
      </c>
      <c r="D13" s="48" t="s">
        <v>76</v>
      </c>
      <c r="E13" s="49">
        <v>198023</v>
      </c>
      <c r="F13" s="50">
        <v>0</v>
      </c>
      <c r="G13" s="50">
        <v>0</v>
      </c>
      <c r="H13" s="50">
        <v>0</v>
      </c>
      <c r="I13" s="50">
        <v>33301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1">
        <v>231324</v>
      </c>
      <c r="P13" s="50">
        <v>1704822</v>
      </c>
      <c r="Q13" s="50">
        <v>315567</v>
      </c>
      <c r="R13" s="50">
        <v>719671</v>
      </c>
      <c r="S13" s="50">
        <v>219428</v>
      </c>
      <c r="T13" s="52">
        <v>216318</v>
      </c>
      <c r="U13" s="51">
        <v>3175806</v>
      </c>
      <c r="V13" s="50">
        <v>0</v>
      </c>
      <c r="W13" s="51">
        <v>0</v>
      </c>
      <c r="X13" s="53">
        <v>3407130</v>
      </c>
      <c r="Y13" s="51">
        <v>2103654</v>
      </c>
      <c r="Z13" s="51">
        <v>1303476</v>
      </c>
      <c r="AA13" s="54">
        <v>0.619624710147201</v>
      </c>
      <c r="AB13" s="7"/>
      <c r="AD13" s="11">
        <v>8</v>
      </c>
    </row>
    <row r="14" spans="1:30" ht="13.5" x14ac:dyDescent="0.35">
      <c r="A14" s="46">
        <v>10000385</v>
      </c>
      <c r="B14" s="46" t="s">
        <v>77</v>
      </c>
      <c r="C14" s="47" t="s">
        <v>78</v>
      </c>
      <c r="D14" s="48" t="s">
        <v>68</v>
      </c>
      <c r="E14" s="49">
        <v>346462</v>
      </c>
      <c r="F14" s="50">
        <v>0</v>
      </c>
      <c r="G14" s="50">
        <v>0</v>
      </c>
      <c r="H14" s="50">
        <v>0</v>
      </c>
      <c r="I14" s="50">
        <v>0</v>
      </c>
      <c r="J14" s="50">
        <v>63670</v>
      </c>
      <c r="K14" s="50">
        <v>0</v>
      </c>
      <c r="L14" s="50">
        <v>0</v>
      </c>
      <c r="M14" s="50">
        <v>0</v>
      </c>
      <c r="N14" s="50">
        <v>0</v>
      </c>
      <c r="O14" s="51">
        <v>410132</v>
      </c>
      <c r="P14" s="50">
        <v>263032</v>
      </c>
      <c r="Q14" s="50">
        <v>16426</v>
      </c>
      <c r="R14" s="50">
        <v>2877</v>
      </c>
      <c r="S14" s="50">
        <v>131183</v>
      </c>
      <c r="T14" s="52">
        <v>33689</v>
      </c>
      <c r="U14" s="51">
        <v>447207</v>
      </c>
      <c r="V14" s="50">
        <v>0</v>
      </c>
      <c r="W14" s="51">
        <v>0</v>
      </c>
      <c r="X14" s="53">
        <v>857339</v>
      </c>
      <c r="Y14" s="51">
        <v>838924</v>
      </c>
      <c r="Z14" s="51">
        <v>18415</v>
      </c>
      <c r="AA14" s="54">
        <v>2.195073689631E-2</v>
      </c>
      <c r="AB14" s="7"/>
      <c r="AD14" s="11">
        <v>9</v>
      </c>
    </row>
    <row r="15" spans="1:30" ht="13.5" x14ac:dyDescent="0.35">
      <c r="A15" s="46">
        <v>10005127</v>
      </c>
      <c r="B15" s="46" t="s">
        <v>79</v>
      </c>
      <c r="C15" s="47" t="s">
        <v>79</v>
      </c>
      <c r="D15" s="48" t="s">
        <v>68</v>
      </c>
      <c r="E15" s="49">
        <v>113011</v>
      </c>
      <c r="F15" s="50">
        <v>0</v>
      </c>
      <c r="G15" s="50">
        <v>0</v>
      </c>
      <c r="H15" s="50">
        <v>0</v>
      </c>
      <c r="I15" s="50">
        <v>12277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1">
        <v>125288</v>
      </c>
      <c r="P15" s="50">
        <v>110963</v>
      </c>
      <c r="Q15" s="50">
        <v>16564</v>
      </c>
      <c r="R15" s="50">
        <v>8392</v>
      </c>
      <c r="S15" s="50">
        <v>60146</v>
      </c>
      <c r="T15" s="52">
        <v>8276</v>
      </c>
      <c r="U15" s="51">
        <v>204341</v>
      </c>
      <c r="V15" s="50">
        <v>0</v>
      </c>
      <c r="W15" s="51">
        <v>0</v>
      </c>
      <c r="X15" s="53">
        <v>329629</v>
      </c>
      <c r="Y15" s="51">
        <v>411930</v>
      </c>
      <c r="Z15" s="51">
        <v>-82301</v>
      </c>
      <c r="AA15" s="54">
        <v>-0.199793654261646</v>
      </c>
      <c r="AB15" s="7"/>
      <c r="AD15" s="11">
        <v>10</v>
      </c>
    </row>
    <row r="16" spans="1:30" ht="13.5" x14ac:dyDescent="0.35">
      <c r="A16" s="46">
        <v>10007162</v>
      </c>
      <c r="B16" s="46" t="s">
        <v>80</v>
      </c>
      <c r="C16" s="47"/>
      <c r="D16" s="48" t="s">
        <v>71</v>
      </c>
      <c r="E16" s="49">
        <v>1243102</v>
      </c>
      <c r="F16" s="50">
        <v>0</v>
      </c>
      <c r="G16" s="50">
        <v>0</v>
      </c>
      <c r="H16" s="50">
        <v>192145</v>
      </c>
      <c r="I16" s="50">
        <v>18313</v>
      </c>
      <c r="J16" s="50">
        <v>29544</v>
      </c>
      <c r="K16" s="50">
        <v>0</v>
      </c>
      <c r="L16" s="50">
        <v>0</v>
      </c>
      <c r="M16" s="50">
        <v>0</v>
      </c>
      <c r="N16" s="50">
        <v>0</v>
      </c>
      <c r="O16" s="51">
        <v>1483104</v>
      </c>
      <c r="P16" s="50">
        <v>732994</v>
      </c>
      <c r="Q16" s="50">
        <v>32872</v>
      </c>
      <c r="R16" s="50">
        <v>31033</v>
      </c>
      <c r="S16" s="50">
        <v>622616</v>
      </c>
      <c r="T16" s="52">
        <v>94780</v>
      </c>
      <c r="U16" s="51">
        <v>1514295</v>
      </c>
      <c r="V16" s="50">
        <v>1217500</v>
      </c>
      <c r="W16" s="51">
        <v>1217500</v>
      </c>
      <c r="X16" s="53">
        <v>4214899</v>
      </c>
      <c r="Y16" s="51">
        <v>4382853</v>
      </c>
      <c r="Z16" s="51">
        <v>-167954</v>
      </c>
      <c r="AA16" s="54">
        <v>-3.8320701150597603E-2</v>
      </c>
      <c r="AB16" s="7"/>
      <c r="AD16" s="11">
        <v>11</v>
      </c>
    </row>
    <row r="17" spans="1:30" ht="13.5" x14ac:dyDescent="0.35">
      <c r="A17" s="46">
        <v>10000415</v>
      </c>
      <c r="B17" s="46" t="s">
        <v>81</v>
      </c>
      <c r="C17" s="47"/>
      <c r="D17" s="48" t="s">
        <v>82</v>
      </c>
      <c r="E17" s="49">
        <v>524075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1">
        <v>524075</v>
      </c>
      <c r="P17" s="50">
        <v>77071</v>
      </c>
      <c r="Q17" s="50">
        <v>10991</v>
      </c>
      <c r="R17" s="50">
        <v>5219</v>
      </c>
      <c r="S17" s="50">
        <v>31130</v>
      </c>
      <c r="T17" s="52">
        <v>5235</v>
      </c>
      <c r="U17" s="51">
        <v>129646</v>
      </c>
      <c r="V17" s="50">
        <v>0</v>
      </c>
      <c r="W17" s="51">
        <v>0</v>
      </c>
      <c r="X17" s="53">
        <v>653721</v>
      </c>
      <c r="Y17" s="51">
        <v>620350</v>
      </c>
      <c r="Z17" s="51">
        <v>33371</v>
      </c>
      <c r="AA17" s="54">
        <v>5.37938260659305E-2</v>
      </c>
      <c r="AB17" s="7"/>
      <c r="AD17" s="11">
        <v>12</v>
      </c>
    </row>
    <row r="18" spans="1:30" ht="13.5" x14ac:dyDescent="0.35">
      <c r="A18" s="46">
        <v>10020416</v>
      </c>
      <c r="B18" s="46" t="s">
        <v>83</v>
      </c>
      <c r="C18" s="47" t="s">
        <v>84</v>
      </c>
      <c r="D18" s="48" t="s">
        <v>85</v>
      </c>
      <c r="E18" s="49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1">
        <v>0</v>
      </c>
      <c r="P18" s="50">
        <v>0</v>
      </c>
      <c r="Q18" s="50">
        <v>0</v>
      </c>
      <c r="R18" s="50">
        <v>0</v>
      </c>
      <c r="S18" s="50">
        <v>0</v>
      </c>
      <c r="T18" s="52">
        <v>0</v>
      </c>
      <c r="U18" s="51">
        <v>0</v>
      </c>
      <c r="V18" s="50">
        <v>0</v>
      </c>
      <c r="W18" s="51">
        <v>0</v>
      </c>
      <c r="X18" s="53">
        <v>0</v>
      </c>
      <c r="Y18" s="51"/>
      <c r="Z18" s="51"/>
      <c r="AA18" s="54"/>
      <c r="AB18" s="7"/>
      <c r="AD18" s="11">
        <v>13</v>
      </c>
    </row>
    <row r="19" spans="1:30" ht="13.5" x14ac:dyDescent="0.35">
      <c r="A19" s="46">
        <v>10007759</v>
      </c>
      <c r="B19" s="46" t="s">
        <v>86</v>
      </c>
      <c r="C19" s="47"/>
      <c r="D19" s="48" t="s">
        <v>76</v>
      </c>
      <c r="E19" s="49">
        <v>8425836</v>
      </c>
      <c r="F19" s="50">
        <v>0</v>
      </c>
      <c r="G19" s="50">
        <v>349013</v>
      </c>
      <c r="H19" s="50">
        <v>398180</v>
      </c>
      <c r="I19" s="50">
        <v>201997</v>
      </c>
      <c r="J19" s="50">
        <v>182807</v>
      </c>
      <c r="K19" s="50">
        <v>0</v>
      </c>
      <c r="L19" s="50">
        <v>0</v>
      </c>
      <c r="M19" s="50">
        <v>0</v>
      </c>
      <c r="N19" s="50">
        <v>0</v>
      </c>
      <c r="O19" s="51">
        <v>9557833</v>
      </c>
      <c r="P19" s="50">
        <v>976460</v>
      </c>
      <c r="Q19" s="50">
        <v>86750</v>
      </c>
      <c r="R19" s="50">
        <v>404224</v>
      </c>
      <c r="S19" s="50">
        <v>146110</v>
      </c>
      <c r="T19" s="52">
        <v>103202</v>
      </c>
      <c r="U19" s="51">
        <v>1716746</v>
      </c>
      <c r="V19" s="50">
        <v>0</v>
      </c>
      <c r="W19" s="51">
        <v>0</v>
      </c>
      <c r="X19" s="53">
        <v>11274579</v>
      </c>
      <c r="Y19" s="51">
        <v>9493293</v>
      </c>
      <c r="Z19" s="51">
        <v>1781286</v>
      </c>
      <c r="AA19" s="54">
        <v>0.18763626067372</v>
      </c>
      <c r="AB19" s="7"/>
      <c r="AD19" s="11">
        <v>14</v>
      </c>
    </row>
    <row r="20" spans="1:30" ht="13.5" x14ac:dyDescent="0.35">
      <c r="A20" s="46">
        <v>10000473</v>
      </c>
      <c r="B20" s="46" t="s">
        <v>87</v>
      </c>
      <c r="C20" s="47" t="s">
        <v>88</v>
      </c>
      <c r="D20" s="48" t="s">
        <v>59</v>
      </c>
      <c r="E20" s="49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1">
        <v>0</v>
      </c>
      <c r="P20" s="50">
        <v>1057</v>
      </c>
      <c r="Q20" s="50">
        <v>30</v>
      </c>
      <c r="R20" s="50">
        <v>0</v>
      </c>
      <c r="S20" s="50">
        <v>1000</v>
      </c>
      <c r="T20" s="52">
        <v>0</v>
      </c>
      <c r="U20" s="51">
        <v>2087</v>
      </c>
      <c r="V20" s="50">
        <v>0</v>
      </c>
      <c r="W20" s="51">
        <v>0</v>
      </c>
      <c r="X20" s="53">
        <v>2087</v>
      </c>
      <c r="Y20" s="51">
        <v>2944</v>
      </c>
      <c r="Z20" s="51">
        <v>-857</v>
      </c>
      <c r="AA20" s="54">
        <v>-0.29110054347826098</v>
      </c>
      <c r="AB20" s="7"/>
      <c r="AD20" s="11">
        <v>15</v>
      </c>
    </row>
    <row r="21" spans="1:30" ht="13.5" x14ac:dyDescent="0.35">
      <c r="A21" s="46">
        <v>10036456</v>
      </c>
      <c r="B21" s="46" t="s">
        <v>89</v>
      </c>
      <c r="C21" s="47"/>
      <c r="D21" s="48" t="s">
        <v>82</v>
      </c>
      <c r="E21" s="49">
        <v>23232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1">
        <v>23232</v>
      </c>
      <c r="P21" s="50">
        <v>20956</v>
      </c>
      <c r="Q21" s="50">
        <v>2246</v>
      </c>
      <c r="R21" s="50">
        <v>0</v>
      </c>
      <c r="S21" s="50">
        <v>5537</v>
      </c>
      <c r="T21" s="52">
        <v>2076</v>
      </c>
      <c r="U21" s="51">
        <v>30815</v>
      </c>
      <c r="V21" s="50">
        <v>0</v>
      </c>
      <c r="W21" s="51">
        <v>0</v>
      </c>
      <c r="X21" s="53">
        <v>54047</v>
      </c>
      <c r="Y21" s="51">
        <v>74683</v>
      </c>
      <c r="Z21" s="51">
        <v>-20636</v>
      </c>
      <c r="AA21" s="54">
        <v>-0.27631455619083301</v>
      </c>
      <c r="AB21" s="7"/>
      <c r="AD21" s="11">
        <v>16</v>
      </c>
    </row>
    <row r="22" spans="1:30" ht="13.5" x14ac:dyDescent="0.35">
      <c r="A22" s="46">
        <v>10000533</v>
      </c>
      <c r="B22" s="46" t="s">
        <v>90</v>
      </c>
      <c r="C22" s="47"/>
      <c r="D22" s="48" t="s">
        <v>71</v>
      </c>
      <c r="E22" s="49">
        <v>3174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1">
        <v>3174</v>
      </c>
      <c r="P22" s="50">
        <v>47365</v>
      </c>
      <c r="Q22" s="50">
        <v>3437</v>
      </c>
      <c r="R22" s="50">
        <v>15185</v>
      </c>
      <c r="S22" s="50">
        <v>1001</v>
      </c>
      <c r="T22" s="52">
        <v>1813</v>
      </c>
      <c r="U22" s="51">
        <v>68801</v>
      </c>
      <c r="V22" s="50">
        <v>0</v>
      </c>
      <c r="W22" s="51">
        <v>0</v>
      </c>
      <c r="X22" s="53">
        <v>71975</v>
      </c>
      <c r="Y22" s="51">
        <v>107481</v>
      </c>
      <c r="Z22" s="51">
        <v>-35506</v>
      </c>
      <c r="AA22" s="54">
        <v>-0.33034675896204901</v>
      </c>
      <c r="AB22" s="7"/>
      <c r="AD22" s="11">
        <v>17</v>
      </c>
    </row>
    <row r="23" spans="1:30" ht="13.5" x14ac:dyDescent="0.35">
      <c r="A23" s="46">
        <v>10000536</v>
      </c>
      <c r="B23" s="46" t="s">
        <v>91</v>
      </c>
      <c r="C23" s="47"/>
      <c r="D23" s="48" t="s">
        <v>82</v>
      </c>
      <c r="E23" s="49">
        <v>25913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1">
        <v>25913</v>
      </c>
      <c r="P23" s="50">
        <v>51774</v>
      </c>
      <c r="Q23" s="50">
        <v>13043</v>
      </c>
      <c r="R23" s="50">
        <v>34366</v>
      </c>
      <c r="S23" s="50">
        <v>15716</v>
      </c>
      <c r="T23" s="52">
        <v>5849</v>
      </c>
      <c r="U23" s="51">
        <v>120748</v>
      </c>
      <c r="V23" s="50">
        <v>0</v>
      </c>
      <c r="W23" s="51">
        <v>0</v>
      </c>
      <c r="X23" s="53">
        <v>146661</v>
      </c>
      <c r="Y23" s="51">
        <v>143554</v>
      </c>
      <c r="Z23" s="51">
        <v>3107</v>
      </c>
      <c r="AA23" s="54">
        <v>2.1643423380748698E-2</v>
      </c>
      <c r="AB23" s="7"/>
      <c r="AD23" s="11">
        <v>18</v>
      </c>
    </row>
    <row r="24" spans="1:30" ht="13.5" x14ac:dyDescent="0.35">
      <c r="A24" s="46">
        <v>10000560</v>
      </c>
      <c r="B24" s="46" t="s">
        <v>92</v>
      </c>
      <c r="C24" s="47"/>
      <c r="D24" s="48" t="s">
        <v>59</v>
      </c>
      <c r="E24" s="49">
        <v>42056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42056</v>
      </c>
      <c r="P24" s="50">
        <v>0</v>
      </c>
      <c r="Q24" s="50">
        <v>0</v>
      </c>
      <c r="R24" s="50">
        <v>21179</v>
      </c>
      <c r="S24" s="50">
        <v>1000</v>
      </c>
      <c r="T24" s="52">
        <v>614</v>
      </c>
      <c r="U24" s="51">
        <v>22793</v>
      </c>
      <c r="V24" s="50">
        <v>0</v>
      </c>
      <c r="W24" s="51">
        <v>0</v>
      </c>
      <c r="X24" s="53">
        <v>64849</v>
      </c>
      <c r="Y24" s="51">
        <v>113950</v>
      </c>
      <c r="Z24" s="51">
        <v>-49101</v>
      </c>
      <c r="AA24" s="54">
        <v>-0.43089951733216297</v>
      </c>
      <c r="AB24" s="7"/>
      <c r="AD24" s="11">
        <v>19</v>
      </c>
    </row>
    <row r="25" spans="1:30" ht="13.5" x14ac:dyDescent="0.35">
      <c r="A25" s="46">
        <v>10007850</v>
      </c>
      <c r="B25" s="46" t="s">
        <v>93</v>
      </c>
      <c r="C25" s="47" t="s">
        <v>94</v>
      </c>
      <c r="D25" s="48" t="s">
        <v>68</v>
      </c>
      <c r="E25" s="49">
        <v>6349316</v>
      </c>
      <c r="F25" s="50">
        <v>0</v>
      </c>
      <c r="G25" s="50">
        <v>1048728</v>
      </c>
      <c r="H25" s="50">
        <v>428275</v>
      </c>
      <c r="I25" s="50">
        <v>281183</v>
      </c>
      <c r="J25" s="50">
        <v>369301</v>
      </c>
      <c r="K25" s="50">
        <v>0</v>
      </c>
      <c r="L25" s="50">
        <v>15357</v>
      </c>
      <c r="M25" s="50">
        <v>0</v>
      </c>
      <c r="N25" s="50">
        <v>0</v>
      </c>
      <c r="O25" s="51">
        <v>8492160</v>
      </c>
      <c r="P25" s="50">
        <v>208308</v>
      </c>
      <c r="Q25" s="50">
        <v>2265</v>
      </c>
      <c r="R25" s="50">
        <v>26094</v>
      </c>
      <c r="S25" s="50">
        <v>303202</v>
      </c>
      <c r="T25" s="52">
        <v>99927</v>
      </c>
      <c r="U25" s="51">
        <v>639796</v>
      </c>
      <c r="V25" s="50">
        <v>0</v>
      </c>
      <c r="W25" s="51">
        <v>0</v>
      </c>
      <c r="X25" s="53">
        <v>9131956</v>
      </c>
      <c r="Y25" s="51">
        <v>9116524</v>
      </c>
      <c r="Z25" s="51">
        <v>15432</v>
      </c>
      <c r="AA25" s="54">
        <v>1.69275043865403E-3</v>
      </c>
      <c r="AB25" s="7"/>
      <c r="AD25" s="11">
        <v>20</v>
      </c>
    </row>
    <row r="26" spans="1:30" ht="13.5" x14ac:dyDescent="0.35">
      <c r="A26" s="46">
        <v>10001465</v>
      </c>
      <c r="B26" s="46" t="s">
        <v>95</v>
      </c>
      <c r="C26" s="47"/>
      <c r="D26" s="48" t="s">
        <v>68</v>
      </c>
      <c r="E26" s="49">
        <v>37957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1">
        <v>37957</v>
      </c>
      <c r="P26" s="50">
        <v>8720</v>
      </c>
      <c r="Q26" s="50">
        <v>933</v>
      </c>
      <c r="R26" s="50">
        <v>35165</v>
      </c>
      <c r="S26" s="50">
        <v>1062</v>
      </c>
      <c r="T26" s="52">
        <v>1257</v>
      </c>
      <c r="U26" s="51">
        <v>47137</v>
      </c>
      <c r="V26" s="50">
        <v>0</v>
      </c>
      <c r="W26" s="51">
        <v>0</v>
      </c>
      <c r="X26" s="53">
        <v>85094</v>
      </c>
      <c r="Y26" s="51">
        <v>119397</v>
      </c>
      <c r="Z26" s="51">
        <v>-34303</v>
      </c>
      <c r="AA26" s="54">
        <v>-0.28730202601405402</v>
      </c>
      <c r="AB26" s="7"/>
      <c r="AD26" s="11">
        <v>21</v>
      </c>
    </row>
    <row r="27" spans="1:30" ht="13.5" x14ac:dyDescent="0.35">
      <c r="A27" s="46">
        <v>10000571</v>
      </c>
      <c r="B27" s="46" t="s">
        <v>96</v>
      </c>
      <c r="C27" s="47"/>
      <c r="D27" s="48" t="s">
        <v>68</v>
      </c>
      <c r="E27" s="49">
        <v>924579</v>
      </c>
      <c r="F27" s="50">
        <v>0</v>
      </c>
      <c r="G27" s="50">
        <v>0</v>
      </c>
      <c r="H27" s="50">
        <v>0</v>
      </c>
      <c r="I27" s="50">
        <v>0</v>
      </c>
      <c r="J27" s="50">
        <v>140686</v>
      </c>
      <c r="K27" s="50">
        <v>0</v>
      </c>
      <c r="L27" s="50">
        <v>0</v>
      </c>
      <c r="M27" s="50">
        <v>0</v>
      </c>
      <c r="N27" s="50">
        <v>0</v>
      </c>
      <c r="O27" s="51">
        <v>1065265</v>
      </c>
      <c r="P27" s="50">
        <v>914228</v>
      </c>
      <c r="Q27" s="50">
        <v>125023</v>
      </c>
      <c r="R27" s="50">
        <v>49151</v>
      </c>
      <c r="S27" s="50">
        <v>334819</v>
      </c>
      <c r="T27" s="52">
        <v>71560</v>
      </c>
      <c r="U27" s="51">
        <v>1494781</v>
      </c>
      <c r="V27" s="50">
        <v>0</v>
      </c>
      <c r="W27" s="51">
        <v>0</v>
      </c>
      <c r="X27" s="53">
        <v>2560046</v>
      </c>
      <c r="Y27" s="51">
        <v>2127335</v>
      </c>
      <c r="Z27" s="51">
        <v>432711</v>
      </c>
      <c r="AA27" s="54">
        <v>0.203405199463178</v>
      </c>
      <c r="AB27" s="7"/>
      <c r="AD27" s="11">
        <v>22</v>
      </c>
    </row>
    <row r="28" spans="1:30" ht="13.5" x14ac:dyDescent="0.35">
      <c r="A28" s="46">
        <v>10000610</v>
      </c>
      <c r="B28" s="46" t="s">
        <v>97</v>
      </c>
      <c r="C28" s="47"/>
      <c r="D28" s="48" t="s">
        <v>73</v>
      </c>
      <c r="E28" s="49">
        <v>126189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1">
        <v>126189</v>
      </c>
      <c r="P28" s="50">
        <v>44059</v>
      </c>
      <c r="Q28" s="50">
        <v>2589</v>
      </c>
      <c r="R28" s="50">
        <v>64736</v>
      </c>
      <c r="S28" s="50">
        <v>7532</v>
      </c>
      <c r="T28" s="52">
        <v>6258</v>
      </c>
      <c r="U28" s="51">
        <v>125174</v>
      </c>
      <c r="V28" s="50">
        <v>0</v>
      </c>
      <c r="W28" s="51">
        <v>0</v>
      </c>
      <c r="X28" s="53">
        <v>251363</v>
      </c>
      <c r="Y28" s="51">
        <v>376026</v>
      </c>
      <c r="Z28" s="51">
        <v>-124663</v>
      </c>
      <c r="AA28" s="54">
        <v>-0.33152760713354901</v>
      </c>
      <c r="AB28" s="7"/>
      <c r="AD28" s="11">
        <v>23</v>
      </c>
    </row>
    <row r="29" spans="1:30" ht="13.5" x14ac:dyDescent="0.35">
      <c r="A29" s="46">
        <v>10007152</v>
      </c>
      <c r="B29" s="46" t="s">
        <v>98</v>
      </c>
      <c r="C29" s="47"/>
      <c r="D29" s="48" t="s">
        <v>73</v>
      </c>
      <c r="E29" s="49">
        <v>1630616</v>
      </c>
      <c r="F29" s="50">
        <v>243276</v>
      </c>
      <c r="G29" s="50">
        <v>0</v>
      </c>
      <c r="H29" s="50">
        <v>0</v>
      </c>
      <c r="I29" s="50">
        <v>11776</v>
      </c>
      <c r="J29" s="50">
        <v>87075</v>
      </c>
      <c r="K29" s="50">
        <v>0</v>
      </c>
      <c r="L29" s="50">
        <v>0</v>
      </c>
      <c r="M29" s="50">
        <v>0</v>
      </c>
      <c r="N29" s="50">
        <v>0</v>
      </c>
      <c r="O29" s="51">
        <v>1972743</v>
      </c>
      <c r="P29" s="50">
        <v>2143177</v>
      </c>
      <c r="Q29" s="50">
        <v>368724</v>
      </c>
      <c r="R29" s="50">
        <v>471653</v>
      </c>
      <c r="S29" s="50">
        <v>193828</v>
      </c>
      <c r="T29" s="52">
        <v>100336</v>
      </c>
      <c r="U29" s="51">
        <v>3277718</v>
      </c>
      <c r="V29" s="50">
        <v>0</v>
      </c>
      <c r="W29" s="51">
        <v>0</v>
      </c>
      <c r="X29" s="53">
        <v>5250461</v>
      </c>
      <c r="Y29" s="51">
        <v>4791427</v>
      </c>
      <c r="Z29" s="51">
        <v>459034</v>
      </c>
      <c r="AA29" s="54">
        <v>9.5803191825733797E-2</v>
      </c>
      <c r="AB29" s="7"/>
      <c r="AD29" s="11">
        <v>24</v>
      </c>
    </row>
    <row r="30" spans="1:30" ht="13.5" x14ac:dyDescent="0.35">
      <c r="A30" s="46">
        <v>10000670</v>
      </c>
      <c r="B30" s="46" t="s">
        <v>99</v>
      </c>
      <c r="C30" s="47"/>
      <c r="D30" s="48" t="s">
        <v>59</v>
      </c>
      <c r="E30" s="49">
        <v>1635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1">
        <v>1635</v>
      </c>
      <c r="P30" s="50">
        <v>0</v>
      </c>
      <c r="Q30" s="50">
        <v>0</v>
      </c>
      <c r="R30" s="50">
        <v>0</v>
      </c>
      <c r="S30" s="50">
        <v>1155</v>
      </c>
      <c r="T30" s="52">
        <v>409</v>
      </c>
      <c r="U30" s="51">
        <v>1564</v>
      </c>
      <c r="V30" s="50">
        <v>0</v>
      </c>
      <c r="W30" s="51">
        <v>0</v>
      </c>
      <c r="X30" s="53">
        <v>3199</v>
      </c>
      <c r="Y30" s="51">
        <v>9828</v>
      </c>
      <c r="Z30" s="51">
        <v>-6629</v>
      </c>
      <c r="AA30" s="54">
        <v>-0.67450142450142403</v>
      </c>
      <c r="AB30" s="7"/>
      <c r="AD30" s="11">
        <v>25</v>
      </c>
    </row>
    <row r="31" spans="1:30" ht="81" x14ac:dyDescent="0.35">
      <c r="A31" s="46">
        <v>10037544</v>
      </c>
      <c r="B31" s="46" t="s">
        <v>100</v>
      </c>
      <c r="C31" s="47" t="s">
        <v>101</v>
      </c>
      <c r="D31" s="48" t="s">
        <v>59</v>
      </c>
      <c r="E31" s="49">
        <v>966408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1">
        <v>966408</v>
      </c>
      <c r="P31" s="50">
        <v>1104406</v>
      </c>
      <c r="Q31" s="50">
        <v>167328</v>
      </c>
      <c r="R31" s="50">
        <v>0</v>
      </c>
      <c r="S31" s="50">
        <v>220993</v>
      </c>
      <c r="T31" s="52">
        <v>75157</v>
      </c>
      <c r="U31" s="51">
        <v>1567884</v>
      </c>
      <c r="V31" s="50">
        <v>0</v>
      </c>
      <c r="W31" s="51">
        <v>0</v>
      </c>
      <c r="X31" s="53">
        <v>2534292</v>
      </c>
      <c r="Y31" s="51">
        <v>1865469</v>
      </c>
      <c r="Z31" s="51">
        <v>668823</v>
      </c>
      <c r="AA31" s="54">
        <v>0.35852806988483898</v>
      </c>
      <c r="AB31" s="7"/>
      <c r="AD31" s="11">
        <v>26</v>
      </c>
    </row>
    <row r="32" spans="1:30" ht="13.5" x14ac:dyDescent="0.35">
      <c r="A32" s="46">
        <v>10007760</v>
      </c>
      <c r="B32" s="46" t="s">
        <v>102</v>
      </c>
      <c r="C32" s="47" t="s">
        <v>103</v>
      </c>
      <c r="D32" s="48" t="s">
        <v>71</v>
      </c>
      <c r="E32" s="49">
        <v>480274</v>
      </c>
      <c r="F32" s="50">
        <v>0</v>
      </c>
      <c r="G32" s="50">
        <v>0</v>
      </c>
      <c r="H32" s="50">
        <v>11575</v>
      </c>
      <c r="I32" s="50">
        <v>47236</v>
      </c>
      <c r="J32" s="50">
        <v>438027</v>
      </c>
      <c r="K32" s="50">
        <v>0</v>
      </c>
      <c r="L32" s="50">
        <v>0</v>
      </c>
      <c r="M32" s="50">
        <v>0</v>
      </c>
      <c r="N32" s="50">
        <v>0</v>
      </c>
      <c r="O32" s="51">
        <v>977112</v>
      </c>
      <c r="P32" s="50">
        <v>446700</v>
      </c>
      <c r="Q32" s="50">
        <v>26514</v>
      </c>
      <c r="R32" s="50">
        <v>711032</v>
      </c>
      <c r="S32" s="50">
        <v>161129</v>
      </c>
      <c r="T32" s="52">
        <v>38105</v>
      </c>
      <c r="U32" s="51">
        <v>1383480</v>
      </c>
      <c r="V32" s="50">
        <v>0</v>
      </c>
      <c r="W32" s="51">
        <v>0</v>
      </c>
      <c r="X32" s="53">
        <v>2360592</v>
      </c>
      <c r="Y32" s="51">
        <v>2866738</v>
      </c>
      <c r="Z32" s="51">
        <v>-506146</v>
      </c>
      <c r="AA32" s="54">
        <v>-0.17655816471543601</v>
      </c>
      <c r="AB32" s="7"/>
      <c r="AD32" s="11">
        <v>27</v>
      </c>
    </row>
    <row r="33" spans="1:30" ht="13.5" x14ac:dyDescent="0.35">
      <c r="A33" s="46">
        <v>10006840</v>
      </c>
      <c r="B33" s="46" t="s">
        <v>104</v>
      </c>
      <c r="C33" s="47" t="s">
        <v>105</v>
      </c>
      <c r="D33" s="48" t="s">
        <v>76</v>
      </c>
      <c r="E33" s="49">
        <v>26283059</v>
      </c>
      <c r="F33" s="50">
        <v>346971</v>
      </c>
      <c r="G33" s="50">
        <v>1165237</v>
      </c>
      <c r="H33" s="50">
        <v>1252415</v>
      </c>
      <c r="I33" s="50">
        <v>296458</v>
      </c>
      <c r="J33" s="50">
        <v>657888</v>
      </c>
      <c r="K33" s="50">
        <v>602</v>
      </c>
      <c r="L33" s="50">
        <v>789493</v>
      </c>
      <c r="M33" s="50">
        <v>52279</v>
      </c>
      <c r="N33" s="50">
        <v>297300</v>
      </c>
      <c r="O33" s="51">
        <v>31141702</v>
      </c>
      <c r="P33" s="50">
        <v>464095</v>
      </c>
      <c r="Q33" s="50">
        <v>8323</v>
      </c>
      <c r="R33" s="50">
        <v>334333</v>
      </c>
      <c r="S33" s="50">
        <v>574744</v>
      </c>
      <c r="T33" s="52">
        <v>204007</v>
      </c>
      <c r="U33" s="51">
        <v>1585502</v>
      </c>
      <c r="V33" s="50">
        <v>0</v>
      </c>
      <c r="W33" s="51">
        <v>0</v>
      </c>
      <c r="X33" s="53">
        <v>32727204</v>
      </c>
      <c r="Y33" s="51">
        <v>30119013</v>
      </c>
      <c r="Z33" s="51">
        <v>2608191</v>
      </c>
      <c r="AA33" s="54">
        <v>8.6596164356381802E-2</v>
      </c>
      <c r="AB33" s="7"/>
      <c r="AD33" s="11">
        <v>28</v>
      </c>
    </row>
    <row r="34" spans="1:30" ht="13.5" x14ac:dyDescent="0.35">
      <c r="A34" s="46">
        <v>10000712</v>
      </c>
      <c r="B34" s="46" t="s">
        <v>106</v>
      </c>
      <c r="C34" s="47"/>
      <c r="D34" s="48" t="s">
        <v>76</v>
      </c>
      <c r="E34" s="49">
        <v>580322</v>
      </c>
      <c r="F34" s="50">
        <v>27998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1">
        <v>608320</v>
      </c>
      <c r="P34" s="50">
        <v>783091</v>
      </c>
      <c r="Q34" s="50">
        <v>153240</v>
      </c>
      <c r="R34" s="50">
        <v>198731</v>
      </c>
      <c r="S34" s="50">
        <v>70609</v>
      </c>
      <c r="T34" s="52">
        <v>47405</v>
      </c>
      <c r="U34" s="51">
        <v>1253076</v>
      </c>
      <c r="V34" s="50">
        <v>0</v>
      </c>
      <c r="W34" s="51">
        <v>0</v>
      </c>
      <c r="X34" s="53">
        <v>1861396</v>
      </c>
      <c r="Y34" s="51">
        <v>1758279</v>
      </c>
      <c r="Z34" s="51">
        <v>103117</v>
      </c>
      <c r="AA34" s="54">
        <v>5.8646551542730102E-2</v>
      </c>
      <c r="AB34" s="7"/>
      <c r="AD34" s="11">
        <v>29</v>
      </c>
    </row>
    <row r="35" spans="1:30" ht="13.5" x14ac:dyDescent="0.35">
      <c r="A35" s="46">
        <v>10007140</v>
      </c>
      <c r="B35" s="46" t="s">
        <v>107</v>
      </c>
      <c r="C35" s="47"/>
      <c r="D35" s="48" t="s">
        <v>76</v>
      </c>
      <c r="E35" s="49">
        <v>5942952</v>
      </c>
      <c r="F35" s="50">
        <v>1357706</v>
      </c>
      <c r="G35" s="50">
        <v>0</v>
      </c>
      <c r="H35" s="50">
        <v>0</v>
      </c>
      <c r="I35" s="50">
        <v>60444</v>
      </c>
      <c r="J35" s="50">
        <v>248296</v>
      </c>
      <c r="K35" s="50">
        <v>135126</v>
      </c>
      <c r="L35" s="50">
        <v>0</v>
      </c>
      <c r="M35" s="50">
        <v>0</v>
      </c>
      <c r="N35" s="50">
        <v>0</v>
      </c>
      <c r="O35" s="51">
        <v>7744524</v>
      </c>
      <c r="P35" s="50">
        <v>2978722</v>
      </c>
      <c r="Q35" s="50">
        <v>594810</v>
      </c>
      <c r="R35" s="50">
        <v>207906</v>
      </c>
      <c r="S35" s="50">
        <v>487397</v>
      </c>
      <c r="T35" s="52">
        <v>207048</v>
      </c>
      <c r="U35" s="51">
        <v>4475883</v>
      </c>
      <c r="V35" s="50">
        <v>0</v>
      </c>
      <c r="W35" s="51">
        <v>0</v>
      </c>
      <c r="X35" s="53">
        <v>12220407</v>
      </c>
      <c r="Y35" s="51">
        <v>12267058</v>
      </c>
      <c r="Z35" s="51">
        <v>-46651</v>
      </c>
      <c r="AA35" s="54">
        <v>-3.80294932982301E-3</v>
      </c>
      <c r="AB35" s="7"/>
      <c r="AD35" s="11">
        <v>30</v>
      </c>
    </row>
    <row r="36" spans="1:30" ht="13.5" x14ac:dyDescent="0.35">
      <c r="A36" s="46">
        <v>10006442</v>
      </c>
      <c r="B36" s="46" t="s">
        <v>108</v>
      </c>
      <c r="C36" s="47"/>
      <c r="D36" s="48" t="s">
        <v>76</v>
      </c>
      <c r="E36" s="49">
        <v>97976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1">
        <v>97976</v>
      </c>
      <c r="P36" s="50">
        <v>18528</v>
      </c>
      <c r="Q36" s="50">
        <v>2756</v>
      </c>
      <c r="R36" s="50">
        <v>29459</v>
      </c>
      <c r="S36" s="50">
        <v>1555</v>
      </c>
      <c r="T36" s="52">
        <v>2778</v>
      </c>
      <c r="U36" s="51">
        <v>55076</v>
      </c>
      <c r="V36" s="50">
        <v>0</v>
      </c>
      <c r="W36" s="51">
        <v>0</v>
      </c>
      <c r="X36" s="53">
        <v>153052</v>
      </c>
      <c r="Y36" s="51">
        <v>305329</v>
      </c>
      <c r="Z36" s="51">
        <v>-152277</v>
      </c>
      <c r="AA36" s="54">
        <v>-0.49873087718493803</v>
      </c>
      <c r="AB36" s="7"/>
      <c r="AD36" s="11">
        <v>31</v>
      </c>
    </row>
    <row r="37" spans="1:30" ht="13.5" x14ac:dyDescent="0.35">
      <c r="A37" s="46">
        <v>10000720</v>
      </c>
      <c r="B37" s="46" t="s">
        <v>109</v>
      </c>
      <c r="C37" s="47"/>
      <c r="D37" s="48" t="s">
        <v>110</v>
      </c>
      <c r="E37" s="49">
        <v>3309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1">
        <v>3309</v>
      </c>
      <c r="P37" s="50">
        <v>14880</v>
      </c>
      <c r="Q37" s="50">
        <v>3305</v>
      </c>
      <c r="R37" s="50">
        <v>1199</v>
      </c>
      <c r="S37" s="50">
        <v>1618</v>
      </c>
      <c r="T37" s="52">
        <v>1374</v>
      </c>
      <c r="U37" s="51">
        <v>22376</v>
      </c>
      <c r="V37" s="50">
        <v>0</v>
      </c>
      <c r="W37" s="51">
        <v>0</v>
      </c>
      <c r="X37" s="53">
        <v>25685</v>
      </c>
      <c r="Y37" s="51">
        <v>73744</v>
      </c>
      <c r="Z37" s="51">
        <v>-48059</v>
      </c>
      <c r="AA37" s="54">
        <v>-0.65170047732696901</v>
      </c>
      <c r="AB37" s="7"/>
      <c r="AD37" s="11">
        <v>32</v>
      </c>
    </row>
    <row r="38" spans="1:30" ht="13.5" x14ac:dyDescent="0.35">
      <c r="A38" s="46">
        <v>10000721</v>
      </c>
      <c r="B38" s="46" t="s">
        <v>111</v>
      </c>
      <c r="C38" s="47"/>
      <c r="D38" s="48" t="s">
        <v>82</v>
      </c>
      <c r="E38" s="49">
        <v>412997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1">
        <v>412997</v>
      </c>
      <c r="P38" s="50">
        <v>72289</v>
      </c>
      <c r="Q38" s="50">
        <v>12559</v>
      </c>
      <c r="R38" s="50">
        <v>39753</v>
      </c>
      <c r="S38" s="50">
        <v>20430</v>
      </c>
      <c r="T38" s="52">
        <v>5878</v>
      </c>
      <c r="U38" s="51">
        <v>150909</v>
      </c>
      <c r="V38" s="50">
        <v>0</v>
      </c>
      <c r="W38" s="51">
        <v>0</v>
      </c>
      <c r="X38" s="53">
        <v>563906</v>
      </c>
      <c r="Y38" s="51">
        <v>642245</v>
      </c>
      <c r="Z38" s="51">
        <v>-78339</v>
      </c>
      <c r="AA38" s="54">
        <v>-0.121976815701173</v>
      </c>
      <c r="AB38" s="7"/>
      <c r="AD38" s="11">
        <v>33</v>
      </c>
    </row>
    <row r="39" spans="1:30" ht="13.5" x14ac:dyDescent="0.35">
      <c r="A39" s="46">
        <v>10007811</v>
      </c>
      <c r="B39" s="46" t="s">
        <v>112</v>
      </c>
      <c r="C39" s="47"/>
      <c r="D39" s="48" t="s">
        <v>85</v>
      </c>
      <c r="E39" s="49">
        <v>9931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1">
        <v>9931</v>
      </c>
      <c r="P39" s="50">
        <v>202100</v>
      </c>
      <c r="Q39" s="50">
        <v>51609</v>
      </c>
      <c r="R39" s="50">
        <v>400</v>
      </c>
      <c r="S39" s="50">
        <v>62365</v>
      </c>
      <c r="T39" s="52">
        <v>12575</v>
      </c>
      <c r="U39" s="51">
        <v>329049</v>
      </c>
      <c r="V39" s="50">
        <v>0</v>
      </c>
      <c r="W39" s="51">
        <v>0</v>
      </c>
      <c r="X39" s="53">
        <v>338980</v>
      </c>
      <c r="Y39" s="51">
        <v>386252</v>
      </c>
      <c r="Z39" s="51">
        <v>-47272</v>
      </c>
      <c r="AA39" s="54">
        <v>-0.12238642130008399</v>
      </c>
      <c r="AB39" s="7"/>
      <c r="AD39" s="11">
        <v>34</v>
      </c>
    </row>
    <row r="40" spans="1:30" ht="13.5" x14ac:dyDescent="0.35">
      <c r="A40" s="46">
        <v>10000747</v>
      </c>
      <c r="B40" s="46" t="s">
        <v>113</v>
      </c>
      <c r="C40" s="47"/>
      <c r="D40" s="48" t="s">
        <v>62</v>
      </c>
      <c r="E40" s="49">
        <v>83092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1">
        <v>83092</v>
      </c>
      <c r="P40" s="50">
        <v>192857</v>
      </c>
      <c r="Q40" s="50">
        <v>39963</v>
      </c>
      <c r="R40" s="50">
        <v>23449</v>
      </c>
      <c r="S40" s="50">
        <v>54857</v>
      </c>
      <c r="T40" s="52">
        <v>10440</v>
      </c>
      <c r="U40" s="51">
        <v>321566</v>
      </c>
      <c r="V40" s="50">
        <v>0</v>
      </c>
      <c r="W40" s="51">
        <v>0</v>
      </c>
      <c r="X40" s="53">
        <v>404658</v>
      </c>
      <c r="Y40" s="51">
        <v>429439</v>
      </c>
      <c r="Z40" s="51">
        <v>-24781</v>
      </c>
      <c r="AA40" s="54">
        <v>-5.7705518129466601E-2</v>
      </c>
      <c r="AB40" s="7"/>
      <c r="AD40" s="11">
        <v>35</v>
      </c>
    </row>
    <row r="41" spans="1:30" ht="13.5" x14ac:dyDescent="0.35">
      <c r="A41" s="46">
        <v>10000754</v>
      </c>
      <c r="B41" s="46" t="s">
        <v>114</v>
      </c>
      <c r="C41" s="47"/>
      <c r="D41" s="48" t="s">
        <v>62</v>
      </c>
      <c r="E41" s="49">
        <v>556885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1">
        <v>556885</v>
      </c>
      <c r="P41" s="50">
        <v>328558</v>
      </c>
      <c r="Q41" s="50">
        <v>57298</v>
      </c>
      <c r="R41" s="50">
        <v>112624</v>
      </c>
      <c r="S41" s="50">
        <v>78569</v>
      </c>
      <c r="T41" s="52">
        <v>20646</v>
      </c>
      <c r="U41" s="51">
        <v>597695</v>
      </c>
      <c r="V41" s="50">
        <v>0</v>
      </c>
      <c r="W41" s="51">
        <v>0</v>
      </c>
      <c r="X41" s="53">
        <v>1154580</v>
      </c>
      <c r="Y41" s="51">
        <v>1337123</v>
      </c>
      <c r="Z41" s="51">
        <v>-182543</v>
      </c>
      <c r="AA41" s="54">
        <v>-0.13651922822358201</v>
      </c>
      <c r="AB41" s="7"/>
      <c r="AD41" s="11">
        <v>36</v>
      </c>
    </row>
    <row r="42" spans="1:30" ht="13.5" x14ac:dyDescent="0.35">
      <c r="A42" s="46">
        <v>10004061</v>
      </c>
      <c r="B42" s="46" t="s">
        <v>115</v>
      </c>
      <c r="C42" s="47" t="s">
        <v>116</v>
      </c>
      <c r="D42" s="48" t="s">
        <v>71</v>
      </c>
      <c r="E42" s="49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50">
        <v>179974</v>
      </c>
      <c r="Q42" s="50">
        <v>13367</v>
      </c>
      <c r="R42" s="50">
        <v>26773</v>
      </c>
      <c r="S42" s="50">
        <v>9174</v>
      </c>
      <c r="T42" s="52">
        <v>5147</v>
      </c>
      <c r="U42" s="51">
        <v>234435</v>
      </c>
      <c r="V42" s="50">
        <v>0</v>
      </c>
      <c r="W42" s="51">
        <v>0</v>
      </c>
      <c r="X42" s="53">
        <v>234435</v>
      </c>
      <c r="Y42" s="51">
        <v>263322</v>
      </c>
      <c r="Z42" s="51">
        <v>-28887</v>
      </c>
      <c r="AA42" s="54">
        <v>-0.109702189714494</v>
      </c>
      <c r="AB42" s="7"/>
      <c r="AD42" s="11">
        <v>37</v>
      </c>
    </row>
    <row r="43" spans="1:30" ht="13.5" x14ac:dyDescent="0.35">
      <c r="A43" s="46">
        <v>10006841</v>
      </c>
      <c r="B43" s="46" t="s">
        <v>117</v>
      </c>
      <c r="C43" s="47"/>
      <c r="D43" s="48" t="s">
        <v>62</v>
      </c>
      <c r="E43" s="49">
        <v>1587429</v>
      </c>
      <c r="F43" s="50">
        <v>254798</v>
      </c>
      <c r="G43" s="50">
        <v>0</v>
      </c>
      <c r="H43" s="50">
        <v>0</v>
      </c>
      <c r="I43" s="50">
        <v>137819</v>
      </c>
      <c r="J43" s="50">
        <v>161823</v>
      </c>
      <c r="K43" s="50">
        <v>4396</v>
      </c>
      <c r="L43" s="50">
        <v>0</v>
      </c>
      <c r="M43" s="50">
        <v>0</v>
      </c>
      <c r="N43" s="50">
        <v>0</v>
      </c>
      <c r="O43" s="51">
        <v>2146265</v>
      </c>
      <c r="P43" s="50">
        <v>1128703</v>
      </c>
      <c r="Q43" s="50">
        <v>246877</v>
      </c>
      <c r="R43" s="50">
        <v>208026</v>
      </c>
      <c r="S43" s="50">
        <v>181619</v>
      </c>
      <c r="T43" s="52">
        <v>79047</v>
      </c>
      <c r="U43" s="51">
        <v>1844272</v>
      </c>
      <c r="V43" s="50">
        <v>0</v>
      </c>
      <c r="W43" s="51">
        <v>0</v>
      </c>
      <c r="X43" s="53">
        <v>3990537</v>
      </c>
      <c r="Y43" s="51">
        <v>4138497</v>
      </c>
      <c r="Z43" s="51">
        <v>-147960</v>
      </c>
      <c r="AA43" s="54">
        <v>-3.5752110005153999E-2</v>
      </c>
      <c r="AB43" s="7"/>
      <c r="AD43" s="11">
        <v>38</v>
      </c>
    </row>
    <row r="44" spans="1:30" ht="13.5" x14ac:dyDescent="0.35">
      <c r="A44" s="46">
        <v>10000794</v>
      </c>
      <c r="B44" s="46" t="s">
        <v>118</v>
      </c>
      <c r="C44" s="47"/>
      <c r="D44" s="48" t="s">
        <v>62</v>
      </c>
      <c r="E44" s="49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50">
        <v>0</v>
      </c>
      <c r="Q44" s="50">
        <v>0</v>
      </c>
      <c r="R44" s="50">
        <v>0</v>
      </c>
      <c r="S44" s="50">
        <v>0</v>
      </c>
      <c r="T44" s="52">
        <v>0</v>
      </c>
      <c r="U44" s="51">
        <v>0</v>
      </c>
      <c r="V44" s="50">
        <v>0</v>
      </c>
      <c r="W44" s="51">
        <v>0</v>
      </c>
      <c r="X44" s="53">
        <v>0</v>
      </c>
      <c r="Y44" s="51">
        <v>0</v>
      </c>
      <c r="Z44" s="51">
        <v>0</v>
      </c>
      <c r="AA44" s="54"/>
      <c r="AB44" s="7"/>
      <c r="AD44" s="11">
        <v>39</v>
      </c>
    </row>
    <row r="45" spans="1:30" ht="13.5" x14ac:dyDescent="0.35">
      <c r="A45" s="46">
        <v>10000812</v>
      </c>
      <c r="B45" s="46" t="s">
        <v>119</v>
      </c>
      <c r="C45" s="47"/>
      <c r="D45" s="48" t="s">
        <v>85</v>
      </c>
      <c r="E45" s="49">
        <v>27972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1">
        <v>27972</v>
      </c>
      <c r="P45" s="50">
        <v>58209</v>
      </c>
      <c r="Q45" s="50">
        <v>15502</v>
      </c>
      <c r="R45" s="50">
        <v>2797</v>
      </c>
      <c r="S45" s="50">
        <v>6211</v>
      </c>
      <c r="T45" s="52">
        <v>2924</v>
      </c>
      <c r="U45" s="51">
        <v>85643</v>
      </c>
      <c r="V45" s="50">
        <v>0</v>
      </c>
      <c r="W45" s="51">
        <v>0</v>
      </c>
      <c r="X45" s="53">
        <v>113615</v>
      </c>
      <c r="Y45" s="51">
        <v>98768</v>
      </c>
      <c r="Z45" s="51">
        <v>14847</v>
      </c>
      <c r="AA45" s="54">
        <v>0.15032196662886799</v>
      </c>
      <c r="AB45" s="7"/>
      <c r="AD45" s="11">
        <v>40</v>
      </c>
    </row>
    <row r="46" spans="1:30" ht="13.5" x14ac:dyDescent="0.35">
      <c r="A46" s="46">
        <v>10000820</v>
      </c>
      <c r="B46" s="46" t="s">
        <v>120</v>
      </c>
      <c r="C46" s="47" t="s">
        <v>121</v>
      </c>
      <c r="D46" s="48" t="s">
        <v>68</v>
      </c>
      <c r="E46" s="49">
        <v>68888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1">
        <v>68888</v>
      </c>
      <c r="P46" s="50">
        <v>29739</v>
      </c>
      <c r="Q46" s="50">
        <v>3790</v>
      </c>
      <c r="R46" s="50">
        <v>51949</v>
      </c>
      <c r="S46" s="50">
        <v>8201</v>
      </c>
      <c r="T46" s="52">
        <v>3071</v>
      </c>
      <c r="U46" s="51">
        <v>96750</v>
      </c>
      <c r="V46" s="50">
        <v>0</v>
      </c>
      <c r="W46" s="51">
        <v>0</v>
      </c>
      <c r="X46" s="53">
        <v>165638</v>
      </c>
      <c r="Y46" s="51">
        <v>163356</v>
      </c>
      <c r="Z46" s="51">
        <v>2282</v>
      </c>
      <c r="AA46" s="54">
        <v>1.39694899483337E-2</v>
      </c>
      <c r="AB46" s="7"/>
      <c r="AD46" s="11">
        <v>41</v>
      </c>
    </row>
    <row r="47" spans="1:30" ht="13.5" x14ac:dyDescent="0.35">
      <c r="A47" s="46">
        <v>10000824</v>
      </c>
      <c r="B47" s="46" t="s">
        <v>122</v>
      </c>
      <c r="C47" s="47" t="s">
        <v>123</v>
      </c>
      <c r="D47" s="48" t="s">
        <v>68</v>
      </c>
      <c r="E47" s="49">
        <v>3625940</v>
      </c>
      <c r="F47" s="50">
        <v>290877</v>
      </c>
      <c r="G47" s="50">
        <v>0</v>
      </c>
      <c r="H47" s="50">
        <v>9260</v>
      </c>
      <c r="I47" s="50">
        <v>94164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1">
        <v>4020241</v>
      </c>
      <c r="P47" s="50">
        <v>1529778</v>
      </c>
      <c r="Q47" s="50">
        <v>189329</v>
      </c>
      <c r="R47" s="50">
        <v>232650</v>
      </c>
      <c r="S47" s="50">
        <v>382625</v>
      </c>
      <c r="T47" s="52">
        <v>129873</v>
      </c>
      <c r="U47" s="51">
        <v>2464255</v>
      </c>
      <c r="V47" s="50">
        <v>0</v>
      </c>
      <c r="W47" s="51">
        <v>0</v>
      </c>
      <c r="X47" s="53">
        <v>6484496</v>
      </c>
      <c r="Y47" s="51">
        <v>6466997</v>
      </c>
      <c r="Z47" s="51">
        <v>17499</v>
      </c>
      <c r="AA47" s="54">
        <v>2.7058927041407302E-3</v>
      </c>
      <c r="AB47" s="7"/>
      <c r="AD47" s="11">
        <v>42</v>
      </c>
    </row>
    <row r="48" spans="1:30" ht="13.5" x14ac:dyDescent="0.35">
      <c r="A48" s="46">
        <v>10007785</v>
      </c>
      <c r="B48" s="46" t="s">
        <v>124</v>
      </c>
      <c r="C48" s="47"/>
      <c r="D48" s="48" t="s">
        <v>82</v>
      </c>
      <c r="E48" s="49">
        <v>5217111</v>
      </c>
      <c r="F48" s="50">
        <v>516516</v>
      </c>
      <c r="G48" s="50">
        <v>179152</v>
      </c>
      <c r="H48" s="50">
        <v>13890</v>
      </c>
      <c r="I48" s="50">
        <v>48688</v>
      </c>
      <c r="J48" s="50">
        <v>125749</v>
      </c>
      <c r="K48" s="50">
        <v>0</v>
      </c>
      <c r="L48" s="50">
        <v>0</v>
      </c>
      <c r="M48" s="50">
        <v>0</v>
      </c>
      <c r="N48" s="50">
        <v>0</v>
      </c>
      <c r="O48" s="51">
        <v>6101106</v>
      </c>
      <c r="P48" s="50">
        <v>1042931</v>
      </c>
      <c r="Q48" s="50">
        <v>211074</v>
      </c>
      <c r="R48" s="50">
        <v>97559</v>
      </c>
      <c r="S48" s="50">
        <v>216435</v>
      </c>
      <c r="T48" s="52">
        <v>67203</v>
      </c>
      <c r="U48" s="51">
        <v>1635202</v>
      </c>
      <c r="V48" s="50">
        <v>0</v>
      </c>
      <c r="W48" s="51">
        <v>0</v>
      </c>
      <c r="X48" s="53">
        <v>7736308</v>
      </c>
      <c r="Y48" s="51">
        <v>7393180</v>
      </c>
      <c r="Z48" s="51">
        <v>343128</v>
      </c>
      <c r="AA48" s="54">
        <v>4.6411422419040199E-2</v>
      </c>
      <c r="AB48" s="7"/>
      <c r="AD48" s="11">
        <v>43</v>
      </c>
    </row>
    <row r="49" spans="1:30" ht="13.5" x14ac:dyDescent="0.35">
      <c r="A49" s="46">
        <v>10000840</v>
      </c>
      <c r="B49" s="46" t="s">
        <v>125</v>
      </c>
      <c r="C49" s="47"/>
      <c r="D49" s="48" t="s">
        <v>82</v>
      </c>
      <c r="E49" s="49">
        <v>164999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1">
        <v>164999</v>
      </c>
      <c r="P49" s="50">
        <v>120681</v>
      </c>
      <c r="Q49" s="50">
        <v>26911</v>
      </c>
      <c r="R49" s="50">
        <v>27173</v>
      </c>
      <c r="S49" s="50">
        <v>15230</v>
      </c>
      <c r="T49" s="52">
        <v>6989</v>
      </c>
      <c r="U49" s="51">
        <v>196984</v>
      </c>
      <c r="V49" s="50">
        <v>0</v>
      </c>
      <c r="W49" s="51">
        <v>0</v>
      </c>
      <c r="X49" s="53">
        <v>361983</v>
      </c>
      <c r="Y49" s="51">
        <v>623082</v>
      </c>
      <c r="Z49" s="51">
        <v>-261099</v>
      </c>
      <c r="AA49" s="54">
        <v>-0.419044363342225</v>
      </c>
      <c r="AB49" s="7"/>
      <c r="AD49" s="11">
        <v>44</v>
      </c>
    </row>
    <row r="50" spans="1:30" ht="13.5" x14ac:dyDescent="0.35">
      <c r="A50" s="46">
        <v>10000878</v>
      </c>
      <c r="B50" s="46" t="s">
        <v>126</v>
      </c>
      <c r="C50" s="47" t="s">
        <v>127</v>
      </c>
      <c r="D50" s="48" t="s">
        <v>68</v>
      </c>
      <c r="E50" s="49">
        <v>193397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1">
        <v>193397</v>
      </c>
      <c r="P50" s="50">
        <v>51587</v>
      </c>
      <c r="Q50" s="50">
        <v>4607</v>
      </c>
      <c r="R50" s="50">
        <v>101332</v>
      </c>
      <c r="S50" s="50">
        <v>16838</v>
      </c>
      <c r="T50" s="52">
        <v>9680</v>
      </c>
      <c r="U50" s="51">
        <v>184044</v>
      </c>
      <c r="V50" s="50">
        <v>0</v>
      </c>
      <c r="W50" s="51">
        <v>0</v>
      </c>
      <c r="X50" s="53">
        <v>377441</v>
      </c>
      <c r="Y50" s="51">
        <v>333685</v>
      </c>
      <c r="Z50" s="51">
        <v>43756</v>
      </c>
      <c r="AA50" s="54">
        <v>0.131129658210588</v>
      </c>
      <c r="AB50" s="7"/>
      <c r="AD50" s="11">
        <v>45</v>
      </c>
    </row>
    <row r="51" spans="1:30" ht="13.5" x14ac:dyDescent="0.35">
      <c r="A51" s="46">
        <v>10000886</v>
      </c>
      <c r="B51" s="46" t="s">
        <v>128</v>
      </c>
      <c r="C51" s="47"/>
      <c r="D51" s="48" t="s">
        <v>59</v>
      </c>
      <c r="E51" s="49">
        <v>7523762</v>
      </c>
      <c r="F51" s="50">
        <v>413492</v>
      </c>
      <c r="G51" s="50">
        <v>88466</v>
      </c>
      <c r="H51" s="50">
        <v>0</v>
      </c>
      <c r="I51" s="50">
        <v>206110</v>
      </c>
      <c r="J51" s="50">
        <v>167094</v>
      </c>
      <c r="K51" s="50">
        <v>0</v>
      </c>
      <c r="L51" s="50">
        <v>65466</v>
      </c>
      <c r="M51" s="50">
        <v>4936</v>
      </c>
      <c r="N51" s="50">
        <v>3323</v>
      </c>
      <c r="O51" s="51">
        <v>8472649</v>
      </c>
      <c r="P51" s="50">
        <v>1246439</v>
      </c>
      <c r="Q51" s="50">
        <v>163975</v>
      </c>
      <c r="R51" s="50">
        <v>308750</v>
      </c>
      <c r="S51" s="50">
        <v>463901</v>
      </c>
      <c r="T51" s="52">
        <v>114637</v>
      </c>
      <c r="U51" s="51">
        <v>2297702</v>
      </c>
      <c r="V51" s="50">
        <v>0</v>
      </c>
      <c r="W51" s="51">
        <v>0</v>
      </c>
      <c r="X51" s="53">
        <v>10770351</v>
      </c>
      <c r="Y51" s="51">
        <v>10224490</v>
      </c>
      <c r="Z51" s="51">
        <v>545861</v>
      </c>
      <c r="AA51" s="54">
        <v>5.3387601728790403E-2</v>
      </c>
      <c r="AB51" s="7"/>
      <c r="AD51" s="11">
        <v>46</v>
      </c>
    </row>
    <row r="52" spans="1:30" ht="13.5" x14ac:dyDescent="0.35">
      <c r="A52" s="46">
        <v>10007786</v>
      </c>
      <c r="B52" s="46" t="s">
        <v>129</v>
      </c>
      <c r="C52" s="47"/>
      <c r="D52" s="48" t="s">
        <v>68</v>
      </c>
      <c r="E52" s="49">
        <v>30141769</v>
      </c>
      <c r="F52" s="50">
        <v>0</v>
      </c>
      <c r="G52" s="50">
        <v>809324</v>
      </c>
      <c r="H52" s="50">
        <v>932945</v>
      </c>
      <c r="I52" s="50">
        <v>45138</v>
      </c>
      <c r="J52" s="50">
        <v>486001</v>
      </c>
      <c r="K52" s="50">
        <v>0</v>
      </c>
      <c r="L52" s="50">
        <v>774792</v>
      </c>
      <c r="M52" s="50">
        <v>5923</v>
      </c>
      <c r="N52" s="50">
        <v>371335</v>
      </c>
      <c r="O52" s="51">
        <v>33567227</v>
      </c>
      <c r="P52" s="50">
        <v>277465</v>
      </c>
      <c r="Q52" s="50">
        <v>2469</v>
      </c>
      <c r="R52" s="50">
        <v>75054</v>
      </c>
      <c r="S52" s="50">
        <v>534004</v>
      </c>
      <c r="T52" s="52">
        <v>177892</v>
      </c>
      <c r="U52" s="51">
        <v>1066884</v>
      </c>
      <c r="V52" s="50">
        <v>0</v>
      </c>
      <c r="W52" s="51">
        <v>0</v>
      </c>
      <c r="X52" s="53">
        <v>34634111</v>
      </c>
      <c r="Y52" s="51">
        <v>32284698</v>
      </c>
      <c r="Z52" s="51">
        <v>2349413</v>
      </c>
      <c r="AA52" s="54">
        <v>7.2771719902723006E-2</v>
      </c>
      <c r="AB52" s="7"/>
      <c r="AD52" s="11">
        <v>47</v>
      </c>
    </row>
    <row r="53" spans="1:30" ht="13.5" x14ac:dyDescent="0.35">
      <c r="A53" s="46">
        <v>10038772</v>
      </c>
      <c r="B53" s="46" t="s">
        <v>130</v>
      </c>
      <c r="C53" s="47"/>
      <c r="D53" s="48" t="s">
        <v>71</v>
      </c>
      <c r="E53" s="49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50">
        <v>37094</v>
      </c>
      <c r="Q53" s="50">
        <v>3977</v>
      </c>
      <c r="R53" s="50">
        <v>0</v>
      </c>
      <c r="S53" s="50">
        <v>9635</v>
      </c>
      <c r="T53" s="52">
        <v>11698</v>
      </c>
      <c r="U53" s="51">
        <v>62404</v>
      </c>
      <c r="V53" s="50">
        <v>0</v>
      </c>
      <c r="W53" s="51">
        <v>0</v>
      </c>
      <c r="X53" s="53">
        <v>62404</v>
      </c>
      <c r="Y53" s="51">
        <v>38958</v>
      </c>
      <c r="Z53" s="51">
        <v>23446</v>
      </c>
      <c r="AA53" s="54">
        <v>0.60182760922018597</v>
      </c>
      <c r="AB53" s="7"/>
      <c r="AD53" s="11">
        <v>48</v>
      </c>
    </row>
    <row r="54" spans="1:30" ht="13.5" x14ac:dyDescent="0.35">
      <c r="A54" s="46">
        <v>10000944</v>
      </c>
      <c r="B54" s="46" t="s">
        <v>131</v>
      </c>
      <c r="C54" s="47"/>
      <c r="D54" s="48" t="s">
        <v>59</v>
      </c>
      <c r="E54" s="49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50">
        <v>10390</v>
      </c>
      <c r="Q54" s="50">
        <v>1216</v>
      </c>
      <c r="R54" s="50">
        <v>0</v>
      </c>
      <c r="S54" s="50">
        <v>1032</v>
      </c>
      <c r="T54" s="52">
        <v>380</v>
      </c>
      <c r="U54" s="51">
        <v>13018</v>
      </c>
      <c r="V54" s="50">
        <v>0</v>
      </c>
      <c r="W54" s="51">
        <v>0</v>
      </c>
      <c r="X54" s="53">
        <v>13018</v>
      </c>
      <c r="Y54" s="51">
        <v>12335</v>
      </c>
      <c r="Z54" s="51">
        <v>683</v>
      </c>
      <c r="AA54" s="54">
        <v>5.5370895824888501E-2</v>
      </c>
      <c r="AB54" s="7"/>
      <c r="AD54" s="11">
        <v>49</v>
      </c>
    </row>
    <row r="55" spans="1:30" ht="13.5" x14ac:dyDescent="0.35">
      <c r="A55" s="46">
        <v>10000950</v>
      </c>
      <c r="B55" s="46" t="s">
        <v>132</v>
      </c>
      <c r="C55" s="47"/>
      <c r="D55" s="48" t="s">
        <v>59</v>
      </c>
      <c r="E55" s="49">
        <v>34914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1">
        <v>34914</v>
      </c>
      <c r="P55" s="50">
        <v>11772</v>
      </c>
      <c r="Q55" s="50">
        <v>2286</v>
      </c>
      <c r="R55" s="50">
        <v>0</v>
      </c>
      <c r="S55" s="50">
        <v>1863</v>
      </c>
      <c r="T55" s="52">
        <v>994</v>
      </c>
      <c r="U55" s="51">
        <v>16915</v>
      </c>
      <c r="V55" s="50">
        <v>0</v>
      </c>
      <c r="W55" s="51">
        <v>0</v>
      </c>
      <c r="X55" s="53">
        <v>51829</v>
      </c>
      <c r="Y55" s="51">
        <v>14180</v>
      </c>
      <c r="Z55" s="51">
        <v>37649</v>
      </c>
      <c r="AA55" s="54">
        <v>2.65507757404795</v>
      </c>
      <c r="AB55" s="7"/>
      <c r="AD55" s="11">
        <v>50</v>
      </c>
    </row>
    <row r="56" spans="1:30" ht="13.5" x14ac:dyDescent="0.35">
      <c r="A56" s="46">
        <v>10000961</v>
      </c>
      <c r="B56" s="46" t="s">
        <v>133</v>
      </c>
      <c r="C56" s="47"/>
      <c r="D56" s="48" t="s">
        <v>71</v>
      </c>
      <c r="E56" s="49">
        <v>4605351</v>
      </c>
      <c r="F56" s="50">
        <v>141147</v>
      </c>
      <c r="G56" s="50">
        <v>0</v>
      </c>
      <c r="H56" s="50">
        <v>18520</v>
      </c>
      <c r="I56" s="50">
        <v>129021</v>
      </c>
      <c r="J56" s="50">
        <v>547785</v>
      </c>
      <c r="K56" s="50">
        <v>11498</v>
      </c>
      <c r="L56" s="50">
        <v>0</v>
      </c>
      <c r="M56" s="50">
        <v>0</v>
      </c>
      <c r="N56" s="50">
        <v>0</v>
      </c>
      <c r="O56" s="51">
        <v>5453322</v>
      </c>
      <c r="P56" s="50">
        <v>1001327</v>
      </c>
      <c r="Q56" s="50">
        <v>56706</v>
      </c>
      <c r="R56" s="50">
        <v>105711</v>
      </c>
      <c r="S56" s="50">
        <v>238159</v>
      </c>
      <c r="T56" s="52">
        <v>81240</v>
      </c>
      <c r="U56" s="51">
        <v>1483143</v>
      </c>
      <c r="V56" s="50">
        <v>0</v>
      </c>
      <c r="W56" s="51">
        <v>0</v>
      </c>
      <c r="X56" s="53">
        <v>6936465</v>
      </c>
      <c r="Y56" s="51">
        <v>7013862</v>
      </c>
      <c r="Z56" s="51">
        <v>-77397</v>
      </c>
      <c r="AA56" s="54">
        <v>-1.10348621059268E-2</v>
      </c>
      <c r="AB56" s="7"/>
      <c r="AD56" s="11">
        <v>51</v>
      </c>
    </row>
    <row r="57" spans="1:30" ht="13.5" x14ac:dyDescent="0.35">
      <c r="A57" s="46">
        <v>10000975</v>
      </c>
      <c r="B57" s="46" t="s">
        <v>134</v>
      </c>
      <c r="C57" s="47"/>
      <c r="D57" s="48" t="s">
        <v>59</v>
      </c>
      <c r="E57" s="49">
        <v>1121276</v>
      </c>
      <c r="F57" s="50">
        <v>394123</v>
      </c>
      <c r="G57" s="50">
        <v>0</v>
      </c>
      <c r="H57" s="50">
        <v>0</v>
      </c>
      <c r="I57" s="50">
        <v>91954</v>
      </c>
      <c r="J57" s="50">
        <v>31468</v>
      </c>
      <c r="K57" s="50">
        <v>0</v>
      </c>
      <c r="L57" s="50">
        <v>0</v>
      </c>
      <c r="M57" s="50">
        <v>0</v>
      </c>
      <c r="N57" s="50">
        <v>0</v>
      </c>
      <c r="O57" s="51">
        <v>1638821</v>
      </c>
      <c r="P57" s="50">
        <v>3539387</v>
      </c>
      <c r="Q57" s="50">
        <v>520427</v>
      </c>
      <c r="R57" s="50">
        <v>816279</v>
      </c>
      <c r="S57" s="50">
        <v>160370</v>
      </c>
      <c r="T57" s="52">
        <v>215938</v>
      </c>
      <c r="U57" s="51">
        <v>5252401</v>
      </c>
      <c r="V57" s="50">
        <v>0</v>
      </c>
      <c r="W57" s="51">
        <v>0</v>
      </c>
      <c r="X57" s="53">
        <v>6891222</v>
      </c>
      <c r="Y57" s="51">
        <v>5601200</v>
      </c>
      <c r="Z57" s="51">
        <v>1290022</v>
      </c>
      <c r="AA57" s="54">
        <v>0.23031171891737501</v>
      </c>
      <c r="AB57" s="7"/>
      <c r="AD57" s="11">
        <v>52</v>
      </c>
    </row>
    <row r="58" spans="1:30" ht="13.5" x14ac:dyDescent="0.35">
      <c r="A58" s="46">
        <v>10001000</v>
      </c>
      <c r="B58" s="46" t="s">
        <v>135</v>
      </c>
      <c r="C58" s="47"/>
      <c r="D58" s="48" t="s">
        <v>62</v>
      </c>
      <c r="E58" s="49">
        <v>144335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1">
        <v>144335</v>
      </c>
      <c r="P58" s="50">
        <v>120152</v>
      </c>
      <c r="Q58" s="50">
        <v>36720</v>
      </c>
      <c r="R58" s="50">
        <v>60740</v>
      </c>
      <c r="S58" s="50">
        <v>14883</v>
      </c>
      <c r="T58" s="52">
        <v>10089</v>
      </c>
      <c r="U58" s="51">
        <v>242584</v>
      </c>
      <c r="V58" s="50">
        <v>0</v>
      </c>
      <c r="W58" s="51">
        <v>0</v>
      </c>
      <c r="X58" s="53">
        <v>386919</v>
      </c>
      <c r="Y58" s="51">
        <v>291836</v>
      </c>
      <c r="Z58" s="51">
        <v>95083</v>
      </c>
      <c r="AA58" s="54">
        <v>0.32580970133910803</v>
      </c>
      <c r="AB58" s="7"/>
      <c r="AD58" s="11">
        <v>53</v>
      </c>
    </row>
    <row r="59" spans="1:30" ht="13.5" x14ac:dyDescent="0.35">
      <c r="A59" s="46">
        <v>10001004</v>
      </c>
      <c r="B59" s="46" t="s">
        <v>136</v>
      </c>
      <c r="C59" s="47"/>
      <c r="D59" s="48" t="s">
        <v>76</v>
      </c>
      <c r="E59" s="49">
        <v>12744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v>0</v>
      </c>
      <c r="O59" s="51">
        <v>12744</v>
      </c>
      <c r="P59" s="50">
        <v>4065</v>
      </c>
      <c r="Q59" s="50">
        <v>963</v>
      </c>
      <c r="R59" s="50">
        <v>18382</v>
      </c>
      <c r="S59" s="50">
        <v>1013</v>
      </c>
      <c r="T59" s="52">
        <v>965</v>
      </c>
      <c r="U59" s="51">
        <v>25388</v>
      </c>
      <c r="V59" s="50">
        <v>0</v>
      </c>
      <c r="W59" s="51">
        <v>0</v>
      </c>
      <c r="X59" s="53">
        <v>38132</v>
      </c>
      <c r="Y59" s="51">
        <v>36218</v>
      </c>
      <c r="Z59" s="51">
        <v>1914</v>
      </c>
      <c r="AA59" s="54">
        <v>5.2846650836600603E-2</v>
      </c>
      <c r="AB59" s="7"/>
      <c r="AD59" s="11">
        <v>54</v>
      </c>
    </row>
    <row r="60" spans="1:30" ht="13.5" x14ac:dyDescent="0.35">
      <c r="A60" s="46">
        <v>10001005</v>
      </c>
      <c r="B60" s="46" t="s">
        <v>137</v>
      </c>
      <c r="C60" s="47"/>
      <c r="D60" s="48" t="s">
        <v>62</v>
      </c>
      <c r="E60" s="49">
        <v>20176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1">
        <v>20176</v>
      </c>
      <c r="P60" s="50">
        <v>54190</v>
      </c>
      <c r="Q60" s="50">
        <v>13514</v>
      </c>
      <c r="R60" s="50">
        <v>15744</v>
      </c>
      <c r="S60" s="50">
        <v>5930</v>
      </c>
      <c r="T60" s="52">
        <v>3656</v>
      </c>
      <c r="U60" s="51">
        <v>93034</v>
      </c>
      <c r="V60" s="50">
        <v>0</v>
      </c>
      <c r="W60" s="51">
        <v>0</v>
      </c>
      <c r="X60" s="53">
        <v>113210</v>
      </c>
      <c r="Y60" s="51">
        <v>104258</v>
      </c>
      <c r="Z60" s="51">
        <v>8952</v>
      </c>
      <c r="AA60" s="54">
        <v>8.5863914519749104E-2</v>
      </c>
      <c r="AB60" s="7"/>
      <c r="AD60" s="11">
        <v>55</v>
      </c>
    </row>
    <row r="61" spans="1:30" ht="13.5" x14ac:dyDescent="0.35">
      <c r="A61" s="46">
        <v>10001093</v>
      </c>
      <c r="B61" s="46" t="s">
        <v>138</v>
      </c>
      <c r="C61" s="47" t="s">
        <v>139</v>
      </c>
      <c r="D61" s="48" t="s">
        <v>82</v>
      </c>
      <c r="E61" s="49">
        <v>22944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1">
        <v>22944</v>
      </c>
      <c r="P61" s="50">
        <v>29692</v>
      </c>
      <c r="Q61" s="50">
        <v>3690</v>
      </c>
      <c r="R61" s="50">
        <v>9646</v>
      </c>
      <c r="S61" s="50">
        <v>5923</v>
      </c>
      <c r="T61" s="52">
        <v>2281</v>
      </c>
      <c r="U61" s="51">
        <v>51232</v>
      </c>
      <c r="V61" s="50">
        <v>0</v>
      </c>
      <c r="W61" s="51">
        <v>0</v>
      </c>
      <c r="X61" s="53">
        <v>74176</v>
      </c>
      <c r="Y61" s="51">
        <v>77318</v>
      </c>
      <c r="Z61" s="51">
        <v>-3142</v>
      </c>
      <c r="AA61" s="54">
        <v>-4.0637367753951201E-2</v>
      </c>
      <c r="AB61" s="7"/>
      <c r="AD61" s="11">
        <v>56</v>
      </c>
    </row>
    <row r="62" spans="1:30" ht="27" x14ac:dyDescent="0.35">
      <c r="A62" s="46">
        <v>10007788</v>
      </c>
      <c r="B62" s="46" t="s">
        <v>140</v>
      </c>
      <c r="C62" s="47" t="s">
        <v>141</v>
      </c>
      <c r="D62" s="48" t="s">
        <v>73</v>
      </c>
      <c r="E62" s="49">
        <v>17480504</v>
      </c>
      <c r="F62" s="50">
        <v>0</v>
      </c>
      <c r="G62" s="50">
        <v>762731</v>
      </c>
      <c r="H62" s="50">
        <v>340305</v>
      </c>
      <c r="I62" s="50">
        <v>32247</v>
      </c>
      <c r="J62" s="50">
        <v>52619</v>
      </c>
      <c r="K62" s="50">
        <v>43691</v>
      </c>
      <c r="L62" s="50">
        <v>490174</v>
      </c>
      <c r="M62" s="50">
        <v>13324</v>
      </c>
      <c r="N62" s="50">
        <v>66001</v>
      </c>
      <c r="O62" s="51">
        <v>19281596</v>
      </c>
      <c r="P62" s="50">
        <v>21742</v>
      </c>
      <c r="Q62" s="50">
        <v>24</v>
      </c>
      <c r="R62" s="50">
        <v>52116</v>
      </c>
      <c r="S62" s="50">
        <v>296945</v>
      </c>
      <c r="T62" s="52">
        <v>88960</v>
      </c>
      <c r="U62" s="51">
        <v>459787</v>
      </c>
      <c r="V62" s="50">
        <v>0</v>
      </c>
      <c r="W62" s="51">
        <v>0</v>
      </c>
      <c r="X62" s="53">
        <v>19741383</v>
      </c>
      <c r="Y62" s="51">
        <v>18820727</v>
      </c>
      <c r="Z62" s="51">
        <v>920656</v>
      </c>
      <c r="AA62" s="54">
        <v>4.8917132690995402E-2</v>
      </c>
      <c r="AB62" s="7"/>
      <c r="AD62" s="11">
        <v>57</v>
      </c>
    </row>
    <row r="63" spans="1:30" ht="13.5" x14ac:dyDescent="0.35">
      <c r="A63" s="46">
        <v>10001116</v>
      </c>
      <c r="B63" s="46" t="s">
        <v>142</v>
      </c>
      <c r="C63" s="47"/>
      <c r="D63" s="48" t="s">
        <v>73</v>
      </c>
      <c r="E63" s="49">
        <v>26210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1">
        <v>26210</v>
      </c>
      <c r="P63" s="50">
        <v>27600</v>
      </c>
      <c r="Q63" s="50">
        <v>1200</v>
      </c>
      <c r="R63" s="50">
        <v>17982</v>
      </c>
      <c r="S63" s="50">
        <v>2040</v>
      </c>
      <c r="T63" s="52">
        <v>2573</v>
      </c>
      <c r="U63" s="51">
        <v>51395</v>
      </c>
      <c r="V63" s="50">
        <v>0</v>
      </c>
      <c r="W63" s="51">
        <v>0</v>
      </c>
      <c r="X63" s="53">
        <v>77605</v>
      </c>
      <c r="Y63" s="51">
        <v>95274</v>
      </c>
      <c r="Z63" s="51">
        <v>-17669</v>
      </c>
      <c r="AA63" s="54">
        <v>-0.18545458362197501</v>
      </c>
      <c r="AB63" s="7"/>
      <c r="AD63" s="11">
        <v>58</v>
      </c>
    </row>
    <row r="64" spans="1:30" ht="13.5" x14ac:dyDescent="0.35">
      <c r="A64" s="46">
        <v>10001143</v>
      </c>
      <c r="B64" s="46" t="s">
        <v>143</v>
      </c>
      <c r="C64" s="47"/>
      <c r="D64" s="48" t="s">
        <v>59</v>
      </c>
      <c r="E64" s="49">
        <v>3165144</v>
      </c>
      <c r="F64" s="50">
        <v>466611</v>
      </c>
      <c r="G64" s="50">
        <v>0</v>
      </c>
      <c r="H64" s="50">
        <v>0</v>
      </c>
      <c r="I64" s="50">
        <v>200237</v>
      </c>
      <c r="J64" s="50">
        <v>32694</v>
      </c>
      <c r="K64" s="50">
        <v>0</v>
      </c>
      <c r="L64" s="50">
        <v>0</v>
      </c>
      <c r="M64" s="50">
        <v>0</v>
      </c>
      <c r="N64" s="50">
        <v>0</v>
      </c>
      <c r="O64" s="51">
        <v>3864686</v>
      </c>
      <c r="P64" s="50">
        <v>2921112</v>
      </c>
      <c r="Q64" s="50">
        <v>592065</v>
      </c>
      <c r="R64" s="50">
        <v>382749</v>
      </c>
      <c r="S64" s="50">
        <v>427046</v>
      </c>
      <c r="T64" s="52">
        <v>283141</v>
      </c>
      <c r="U64" s="51">
        <v>4606113</v>
      </c>
      <c r="V64" s="50">
        <v>0</v>
      </c>
      <c r="W64" s="51">
        <v>0</v>
      </c>
      <c r="X64" s="53">
        <v>8470799</v>
      </c>
      <c r="Y64" s="51">
        <v>5361668</v>
      </c>
      <c r="Z64" s="51">
        <v>3109131</v>
      </c>
      <c r="AA64" s="54">
        <v>0.57988129813334199</v>
      </c>
      <c r="AB64" s="7"/>
      <c r="AD64" s="11">
        <v>59</v>
      </c>
    </row>
    <row r="65" spans="1:30" ht="13.5" x14ac:dyDescent="0.35">
      <c r="A65" s="46">
        <v>10002061</v>
      </c>
      <c r="B65" s="46" t="s">
        <v>144</v>
      </c>
      <c r="C65" s="47"/>
      <c r="D65" s="48" t="s">
        <v>73</v>
      </c>
      <c r="E65" s="49">
        <v>3439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1">
        <v>3439</v>
      </c>
      <c r="P65" s="50">
        <v>188295</v>
      </c>
      <c r="Q65" s="50">
        <v>46116</v>
      </c>
      <c r="R65" s="50">
        <v>0</v>
      </c>
      <c r="S65" s="50">
        <v>2587</v>
      </c>
      <c r="T65" s="52">
        <v>14417</v>
      </c>
      <c r="U65" s="51">
        <v>251415</v>
      </c>
      <c r="V65" s="50">
        <v>0</v>
      </c>
      <c r="W65" s="51">
        <v>0</v>
      </c>
      <c r="X65" s="53">
        <v>254854</v>
      </c>
      <c r="Y65" s="51">
        <v>198144</v>
      </c>
      <c r="Z65" s="51">
        <v>56710</v>
      </c>
      <c r="AA65" s="54">
        <v>0.286205991602067</v>
      </c>
      <c r="AB65" s="7"/>
      <c r="AD65" s="11">
        <v>60</v>
      </c>
    </row>
    <row r="66" spans="1:30" ht="13.5" x14ac:dyDescent="0.35">
      <c r="A66" s="46">
        <v>10024024</v>
      </c>
      <c r="B66" s="46" t="s">
        <v>145</v>
      </c>
      <c r="C66" s="47" t="s">
        <v>146</v>
      </c>
      <c r="D66" s="48" t="s">
        <v>71</v>
      </c>
      <c r="E66" s="49">
        <v>11256</v>
      </c>
      <c r="F66" s="50">
        <v>0</v>
      </c>
      <c r="G66" s="50">
        <v>0</v>
      </c>
      <c r="H66" s="50">
        <v>0</v>
      </c>
      <c r="I66" s="50">
        <v>0</v>
      </c>
      <c r="J66" s="50">
        <v>7192</v>
      </c>
      <c r="K66" s="50">
        <v>69460</v>
      </c>
      <c r="L66" s="50">
        <v>0</v>
      </c>
      <c r="M66" s="50">
        <v>0</v>
      </c>
      <c r="N66" s="50">
        <v>0</v>
      </c>
      <c r="O66" s="51">
        <v>87908</v>
      </c>
      <c r="P66" s="50">
        <v>15170</v>
      </c>
      <c r="Q66" s="50">
        <v>761</v>
      </c>
      <c r="R66" s="50">
        <v>0</v>
      </c>
      <c r="S66" s="50">
        <v>3732</v>
      </c>
      <c r="T66" s="52">
        <v>1287</v>
      </c>
      <c r="U66" s="51">
        <v>20950</v>
      </c>
      <c r="V66" s="50">
        <v>0</v>
      </c>
      <c r="W66" s="51">
        <v>0</v>
      </c>
      <c r="X66" s="53">
        <v>108858</v>
      </c>
      <c r="Y66" s="51">
        <v>63349</v>
      </c>
      <c r="Z66" s="51">
        <v>45509</v>
      </c>
      <c r="AA66" s="54">
        <v>0.718385452019764</v>
      </c>
      <c r="AB66" s="7"/>
      <c r="AD66" s="11">
        <v>61</v>
      </c>
    </row>
    <row r="67" spans="1:30" ht="13.5" x14ac:dyDescent="0.35">
      <c r="A67" s="46">
        <v>10007141</v>
      </c>
      <c r="B67" s="46" t="s">
        <v>147</v>
      </c>
      <c r="C67" s="47" t="s">
        <v>148</v>
      </c>
      <c r="D67" s="48" t="s">
        <v>62</v>
      </c>
      <c r="E67" s="49">
        <v>9502322</v>
      </c>
      <c r="F67" s="50">
        <v>582303</v>
      </c>
      <c r="G67" s="50">
        <v>205229</v>
      </c>
      <c r="H67" s="50">
        <v>178255</v>
      </c>
      <c r="I67" s="50">
        <v>230336</v>
      </c>
      <c r="J67" s="50">
        <v>376526</v>
      </c>
      <c r="K67" s="50">
        <v>0</v>
      </c>
      <c r="L67" s="50">
        <v>23204</v>
      </c>
      <c r="M67" s="50">
        <v>19740</v>
      </c>
      <c r="N67" s="50">
        <v>0</v>
      </c>
      <c r="O67" s="51">
        <v>11117915</v>
      </c>
      <c r="P67" s="50">
        <v>2274660</v>
      </c>
      <c r="Q67" s="50">
        <v>447644</v>
      </c>
      <c r="R67" s="50">
        <v>282137</v>
      </c>
      <c r="S67" s="50">
        <v>567539</v>
      </c>
      <c r="T67" s="52">
        <v>143325</v>
      </c>
      <c r="U67" s="51">
        <v>3715305</v>
      </c>
      <c r="V67" s="50">
        <v>0</v>
      </c>
      <c r="W67" s="51">
        <v>0</v>
      </c>
      <c r="X67" s="53">
        <v>14833220</v>
      </c>
      <c r="Y67" s="51">
        <v>14200214</v>
      </c>
      <c r="Z67" s="51">
        <v>633006</v>
      </c>
      <c r="AA67" s="54">
        <v>4.4577215526470197E-2</v>
      </c>
      <c r="AB67" s="7"/>
      <c r="AD67" s="11">
        <v>62</v>
      </c>
    </row>
    <row r="68" spans="1:30" ht="13.5" x14ac:dyDescent="0.35">
      <c r="A68" s="46">
        <v>10001264</v>
      </c>
      <c r="B68" s="46" t="s">
        <v>149</v>
      </c>
      <c r="C68" s="47" t="s">
        <v>150</v>
      </c>
      <c r="D68" s="48" t="s">
        <v>71</v>
      </c>
      <c r="E68" s="49">
        <v>9890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1">
        <v>9890</v>
      </c>
      <c r="P68" s="50">
        <v>21908</v>
      </c>
      <c r="Q68" s="50">
        <v>946</v>
      </c>
      <c r="R68" s="50">
        <v>0</v>
      </c>
      <c r="S68" s="50">
        <v>3993</v>
      </c>
      <c r="T68" s="52">
        <v>731</v>
      </c>
      <c r="U68" s="51">
        <v>27578</v>
      </c>
      <c r="V68" s="50">
        <v>0</v>
      </c>
      <c r="W68" s="51">
        <v>0</v>
      </c>
      <c r="X68" s="53">
        <v>37468</v>
      </c>
      <c r="Y68" s="51"/>
      <c r="Z68" s="51"/>
      <c r="AA68" s="54"/>
      <c r="AB68" s="7"/>
      <c r="AD68" s="11">
        <v>63</v>
      </c>
    </row>
    <row r="69" spans="1:30" ht="13.5" x14ac:dyDescent="0.35">
      <c r="A69" s="46">
        <v>10068157</v>
      </c>
      <c r="B69" s="46" t="s">
        <v>151</v>
      </c>
      <c r="C69" s="47"/>
      <c r="D69" s="48" t="s">
        <v>73</v>
      </c>
      <c r="E69" s="49">
        <v>75758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1">
        <v>75758</v>
      </c>
      <c r="P69" s="50">
        <v>177226</v>
      </c>
      <c r="Q69" s="50">
        <v>34411</v>
      </c>
      <c r="R69" s="50">
        <v>17199</v>
      </c>
      <c r="S69" s="50">
        <v>16969</v>
      </c>
      <c r="T69" s="52">
        <v>10001</v>
      </c>
      <c r="U69" s="51">
        <v>255806</v>
      </c>
      <c r="V69" s="50">
        <v>0</v>
      </c>
      <c r="W69" s="51">
        <v>0</v>
      </c>
      <c r="X69" s="53">
        <v>331564</v>
      </c>
      <c r="Y69" s="51">
        <v>382378</v>
      </c>
      <c r="Z69" s="51">
        <v>-50814</v>
      </c>
      <c r="AA69" s="54">
        <v>-0.13288944447640799</v>
      </c>
      <c r="AB69" s="7"/>
      <c r="AD69" s="11">
        <v>64</v>
      </c>
    </row>
    <row r="70" spans="1:30" ht="13.5" x14ac:dyDescent="0.35">
      <c r="A70" s="46">
        <v>10005972</v>
      </c>
      <c r="B70" s="46" t="s">
        <v>152</v>
      </c>
      <c r="C70" s="47"/>
      <c r="D70" s="48" t="s">
        <v>62</v>
      </c>
      <c r="E70" s="49">
        <v>89036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1">
        <v>89036</v>
      </c>
      <c r="P70" s="50">
        <v>29517</v>
      </c>
      <c r="Q70" s="50">
        <v>2824</v>
      </c>
      <c r="R70" s="50">
        <v>8791</v>
      </c>
      <c r="S70" s="50">
        <v>6609</v>
      </c>
      <c r="T70" s="52">
        <v>3158</v>
      </c>
      <c r="U70" s="51">
        <v>50899</v>
      </c>
      <c r="V70" s="50">
        <v>0</v>
      </c>
      <c r="W70" s="51">
        <v>0</v>
      </c>
      <c r="X70" s="53">
        <v>139935</v>
      </c>
      <c r="Y70" s="51">
        <v>131969</v>
      </c>
      <c r="Z70" s="51">
        <v>7966</v>
      </c>
      <c r="AA70" s="54">
        <v>6.0362660927945198E-2</v>
      </c>
      <c r="AB70" s="7"/>
      <c r="AD70" s="11">
        <v>65</v>
      </c>
    </row>
    <row r="71" spans="1:30" ht="13.5" x14ac:dyDescent="0.35">
      <c r="A71" s="46">
        <v>10007848</v>
      </c>
      <c r="B71" s="46" t="s">
        <v>153</v>
      </c>
      <c r="C71" s="47"/>
      <c r="D71" s="48" t="s">
        <v>62</v>
      </c>
      <c r="E71" s="49">
        <v>2550479</v>
      </c>
      <c r="F71" s="50">
        <v>400502</v>
      </c>
      <c r="G71" s="50">
        <v>68084</v>
      </c>
      <c r="H71" s="50">
        <v>131955</v>
      </c>
      <c r="I71" s="50">
        <v>72301</v>
      </c>
      <c r="J71" s="50">
        <v>315136</v>
      </c>
      <c r="K71" s="50">
        <v>0</v>
      </c>
      <c r="L71" s="50">
        <v>0</v>
      </c>
      <c r="M71" s="50">
        <v>0</v>
      </c>
      <c r="N71" s="50">
        <v>0</v>
      </c>
      <c r="O71" s="51">
        <v>3538457</v>
      </c>
      <c r="P71" s="50">
        <v>970706</v>
      </c>
      <c r="Q71" s="50">
        <v>180845</v>
      </c>
      <c r="R71" s="50">
        <v>181061</v>
      </c>
      <c r="S71" s="50">
        <v>235140</v>
      </c>
      <c r="T71" s="52">
        <v>77526</v>
      </c>
      <c r="U71" s="51">
        <v>1645278</v>
      </c>
      <c r="V71" s="50">
        <v>0</v>
      </c>
      <c r="W71" s="51">
        <v>0</v>
      </c>
      <c r="X71" s="53">
        <v>5183735</v>
      </c>
      <c r="Y71" s="51">
        <v>5195958</v>
      </c>
      <c r="Z71" s="51">
        <v>-12223</v>
      </c>
      <c r="AA71" s="54">
        <v>-2.3524054659410298E-3</v>
      </c>
      <c r="AB71" s="7"/>
      <c r="AD71" s="11">
        <v>66</v>
      </c>
    </row>
    <row r="72" spans="1:30" ht="13.5" x14ac:dyDescent="0.35">
      <c r="A72" s="46">
        <v>10001378</v>
      </c>
      <c r="B72" s="46" t="s">
        <v>154</v>
      </c>
      <c r="C72" s="47" t="s">
        <v>155</v>
      </c>
      <c r="D72" s="48" t="s">
        <v>85</v>
      </c>
      <c r="E72" s="49">
        <v>67772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1">
        <v>67772</v>
      </c>
      <c r="P72" s="50">
        <v>32162</v>
      </c>
      <c r="Q72" s="50">
        <v>4558</v>
      </c>
      <c r="R72" s="50">
        <v>37195</v>
      </c>
      <c r="S72" s="50">
        <v>4563</v>
      </c>
      <c r="T72" s="52">
        <v>3743</v>
      </c>
      <c r="U72" s="51">
        <v>82221</v>
      </c>
      <c r="V72" s="50">
        <v>0</v>
      </c>
      <c r="W72" s="51">
        <v>0</v>
      </c>
      <c r="X72" s="53">
        <v>149993</v>
      </c>
      <c r="Y72" s="51">
        <v>146436</v>
      </c>
      <c r="Z72" s="51">
        <v>3557</v>
      </c>
      <c r="AA72" s="54">
        <v>2.42904750198039E-2</v>
      </c>
      <c r="AB72" s="7"/>
      <c r="AD72" s="11">
        <v>67</v>
      </c>
    </row>
    <row r="73" spans="1:30" ht="13.5" x14ac:dyDescent="0.35">
      <c r="A73" s="46">
        <v>10007137</v>
      </c>
      <c r="B73" s="46" t="s">
        <v>156</v>
      </c>
      <c r="C73" s="47" t="s">
        <v>157</v>
      </c>
      <c r="D73" s="48" t="s">
        <v>59</v>
      </c>
      <c r="E73" s="49">
        <v>539219</v>
      </c>
      <c r="F73" s="50">
        <v>34573</v>
      </c>
      <c r="G73" s="50">
        <v>0</v>
      </c>
      <c r="H73" s="50">
        <v>0</v>
      </c>
      <c r="I73" s="50">
        <v>1811</v>
      </c>
      <c r="J73" s="50">
        <v>65478</v>
      </c>
      <c r="K73" s="50">
        <v>0</v>
      </c>
      <c r="L73" s="50">
        <v>0</v>
      </c>
      <c r="M73" s="50">
        <v>0</v>
      </c>
      <c r="N73" s="50">
        <v>0</v>
      </c>
      <c r="O73" s="51">
        <v>641081</v>
      </c>
      <c r="P73" s="50">
        <v>567637</v>
      </c>
      <c r="Q73" s="50">
        <v>91051</v>
      </c>
      <c r="R73" s="50">
        <v>156757</v>
      </c>
      <c r="S73" s="50">
        <v>155668</v>
      </c>
      <c r="T73" s="52">
        <v>47200</v>
      </c>
      <c r="U73" s="51">
        <v>1018313</v>
      </c>
      <c r="V73" s="50">
        <v>0</v>
      </c>
      <c r="W73" s="51">
        <v>0</v>
      </c>
      <c r="X73" s="53">
        <v>1659394</v>
      </c>
      <c r="Y73" s="51">
        <v>1609750</v>
      </c>
      <c r="Z73" s="51">
        <v>49644</v>
      </c>
      <c r="AA73" s="54">
        <v>3.0839571362012701E-2</v>
      </c>
      <c r="AB73" s="7"/>
      <c r="AD73" s="11">
        <v>68</v>
      </c>
    </row>
    <row r="74" spans="1:30" ht="13.5" x14ac:dyDescent="0.35">
      <c r="A74" s="46">
        <v>10007817</v>
      </c>
      <c r="B74" s="46" t="s">
        <v>158</v>
      </c>
      <c r="C74" s="47"/>
      <c r="D74" s="48" t="s">
        <v>59</v>
      </c>
      <c r="E74" s="49">
        <v>222544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1">
        <v>222544</v>
      </c>
      <c r="P74" s="50">
        <v>108393</v>
      </c>
      <c r="Q74" s="50">
        <v>13782</v>
      </c>
      <c r="R74" s="50">
        <v>48048</v>
      </c>
      <c r="S74" s="50">
        <v>39752</v>
      </c>
      <c r="T74" s="52">
        <v>8188</v>
      </c>
      <c r="U74" s="51">
        <v>218163</v>
      </c>
      <c r="V74" s="50">
        <v>0</v>
      </c>
      <c r="W74" s="51">
        <v>0</v>
      </c>
      <c r="X74" s="53">
        <v>440707</v>
      </c>
      <c r="Y74" s="51">
        <v>214776</v>
      </c>
      <c r="Z74" s="51">
        <v>225931</v>
      </c>
      <c r="AA74" s="54">
        <v>1.05193783290498</v>
      </c>
      <c r="AB74" s="7"/>
      <c r="AD74" s="11">
        <v>69</v>
      </c>
    </row>
    <row r="75" spans="1:30" ht="13.5" x14ac:dyDescent="0.35">
      <c r="A75" s="46">
        <v>10001386</v>
      </c>
      <c r="B75" s="46" t="s">
        <v>159</v>
      </c>
      <c r="C75" s="47" t="s">
        <v>160</v>
      </c>
      <c r="D75" s="48" t="s">
        <v>71</v>
      </c>
      <c r="E75" s="49">
        <v>10061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1">
        <v>10061</v>
      </c>
      <c r="P75" s="50">
        <v>29548</v>
      </c>
      <c r="Q75" s="50">
        <v>398</v>
      </c>
      <c r="R75" s="50">
        <v>0</v>
      </c>
      <c r="S75" s="50">
        <v>8006</v>
      </c>
      <c r="T75" s="52">
        <v>673</v>
      </c>
      <c r="U75" s="51">
        <v>38625</v>
      </c>
      <c r="V75" s="50">
        <v>0</v>
      </c>
      <c r="W75" s="51">
        <v>0</v>
      </c>
      <c r="X75" s="53">
        <v>48686</v>
      </c>
      <c r="Y75" s="51">
        <v>39634</v>
      </c>
      <c r="Z75" s="51">
        <v>9052</v>
      </c>
      <c r="AA75" s="54">
        <v>0.228389766362214</v>
      </c>
      <c r="AB75" s="7"/>
      <c r="AD75" s="11">
        <v>70</v>
      </c>
    </row>
    <row r="76" spans="1:30" ht="13.5" x14ac:dyDescent="0.35">
      <c r="A76" s="46">
        <v>10004772</v>
      </c>
      <c r="B76" s="46" t="s">
        <v>161</v>
      </c>
      <c r="C76" s="47"/>
      <c r="D76" s="48" t="s">
        <v>73</v>
      </c>
      <c r="E76" s="49">
        <v>171190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1">
        <v>171190</v>
      </c>
      <c r="P76" s="50">
        <v>100552</v>
      </c>
      <c r="Q76" s="50">
        <v>22453</v>
      </c>
      <c r="R76" s="50">
        <v>23713</v>
      </c>
      <c r="S76" s="50">
        <v>16285</v>
      </c>
      <c r="T76" s="52">
        <v>7779</v>
      </c>
      <c r="U76" s="51">
        <v>170782</v>
      </c>
      <c r="V76" s="50">
        <v>0</v>
      </c>
      <c r="W76" s="51">
        <v>0</v>
      </c>
      <c r="X76" s="53">
        <v>341972</v>
      </c>
      <c r="Y76" s="51">
        <v>336990</v>
      </c>
      <c r="Z76" s="51">
        <v>4982</v>
      </c>
      <c r="AA76" s="54">
        <v>1.47838214783821E-2</v>
      </c>
      <c r="AB76" s="7"/>
      <c r="AD76" s="11">
        <v>71</v>
      </c>
    </row>
    <row r="77" spans="1:30" ht="13.5" x14ac:dyDescent="0.35">
      <c r="A77" s="46">
        <v>10005128</v>
      </c>
      <c r="B77" s="46" t="s">
        <v>162</v>
      </c>
      <c r="C77" s="47"/>
      <c r="D77" s="48" t="s">
        <v>68</v>
      </c>
      <c r="E77" s="49">
        <v>241654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1">
        <v>241654</v>
      </c>
      <c r="P77" s="50">
        <v>60668</v>
      </c>
      <c r="Q77" s="50">
        <v>6165</v>
      </c>
      <c r="R77" s="50">
        <v>108133</v>
      </c>
      <c r="S77" s="50">
        <v>16766</v>
      </c>
      <c r="T77" s="52">
        <v>7370</v>
      </c>
      <c r="U77" s="51">
        <v>199102</v>
      </c>
      <c r="V77" s="50">
        <v>0</v>
      </c>
      <c r="W77" s="51">
        <v>0</v>
      </c>
      <c r="X77" s="53">
        <v>440756</v>
      </c>
      <c r="Y77" s="51">
        <v>459796</v>
      </c>
      <c r="Z77" s="51">
        <v>-19040</v>
      </c>
      <c r="AA77" s="54">
        <v>-4.1409668635655802E-2</v>
      </c>
      <c r="AB77" s="7"/>
      <c r="AD77" s="11">
        <v>72</v>
      </c>
    </row>
    <row r="78" spans="1:30" ht="13.5" x14ac:dyDescent="0.35">
      <c r="A78" s="46">
        <v>10001467</v>
      </c>
      <c r="B78" s="46" t="s">
        <v>163</v>
      </c>
      <c r="C78" s="47"/>
      <c r="D78" s="48" t="s">
        <v>68</v>
      </c>
      <c r="E78" s="49">
        <v>39481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1">
        <v>39481</v>
      </c>
      <c r="P78" s="50">
        <v>33682</v>
      </c>
      <c r="Q78" s="50">
        <v>5267</v>
      </c>
      <c r="R78" s="50">
        <v>52348</v>
      </c>
      <c r="S78" s="50">
        <v>9847</v>
      </c>
      <c r="T78" s="52">
        <v>4182</v>
      </c>
      <c r="U78" s="51">
        <v>105326</v>
      </c>
      <c r="V78" s="50">
        <v>0</v>
      </c>
      <c r="W78" s="51">
        <v>0</v>
      </c>
      <c r="X78" s="53">
        <v>144807</v>
      </c>
      <c r="Y78" s="51">
        <v>167088</v>
      </c>
      <c r="Z78" s="51">
        <v>-22281</v>
      </c>
      <c r="AA78" s="54">
        <v>-0.13334889399597799</v>
      </c>
      <c r="AB78" s="7"/>
      <c r="AD78" s="11">
        <v>73</v>
      </c>
    </row>
    <row r="79" spans="1:30" ht="13.5" x14ac:dyDescent="0.35">
      <c r="A79" s="46">
        <v>10003955</v>
      </c>
      <c r="B79" s="46" t="s">
        <v>164</v>
      </c>
      <c r="C79" s="47"/>
      <c r="D79" s="48" t="s">
        <v>62</v>
      </c>
      <c r="E79" s="49">
        <v>76893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1">
        <v>76893</v>
      </c>
      <c r="P79" s="50">
        <v>60296</v>
      </c>
      <c r="Q79" s="50">
        <v>8546</v>
      </c>
      <c r="R79" s="50">
        <v>35948</v>
      </c>
      <c r="S79" s="50">
        <v>11810</v>
      </c>
      <c r="T79" s="52">
        <v>7048</v>
      </c>
      <c r="U79" s="51">
        <v>123648</v>
      </c>
      <c r="V79" s="50">
        <v>0</v>
      </c>
      <c r="W79" s="51">
        <v>0</v>
      </c>
      <c r="X79" s="53">
        <v>200541</v>
      </c>
      <c r="Y79" s="51">
        <v>191534</v>
      </c>
      <c r="Z79" s="51">
        <v>9007</v>
      </c>
      <c r="AA79" s="54">
        <v>4.7025593367235101E-2</v>
      </c>
      <c r="AB79" s="7"/>
      <c r="AD79" s="11">
        <v>74</v>
      </c>
    </row>
    <row r="80" spans="1:30" ht="13.5" x14ac:dyDescent="0.35">
      <c r="A80" s="46">
        <v>10007945</v>
      </c>
      <c r="B80" s="46" t="s">
        <v>165</v>
      </c>
      <c r="C80" s="47"/>
      <c r="D80" s="48" t="s">
        <v>59</v>
      </c>
      <c r="E80" s="49">
        <v>10290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1">
        <v>10290</v>
      </c>
      <c r="P80" s="50">
        <v>5596</v>
      </c>
      <c r="Q80" s="50">
        <v>1349</v>
      </c>
      <c r="R80" s="50">
        <v>6114</v>
      </c>
      <c r="S80" s="50">
        <v>1000</v>
      </c>
      <c r="T80" s="52">
        <v>614</v>
      </c>
      <c r="U80" s="51">
        <v>14673</v>
      </c>
      <c r="V80" s="50">
        <v>0</v>
      </c>
      <c r="W80" s="51">
        <v>0</v>
      </c>
      <c r="X80" s="53">
        <v>24963</v>
      </c>
      <c r="Y80" s="51">
        <v>70242</v>
      </c>
      <c r="Z80" s="51">
        <v>-45279</v>
      </c>
      <c r="AA80" s="54">
        <v>-0.64461433330485995</v>
      </c>
      <c r="AB80" s="7"/>
      <c r="AD80" s="11">
        <v>75</v>
      </c>
    </row>
    <row r="81" spans="1:30" ht="13.5" x14ac:dyDescent="0.35">
      <c r="A81" s="46">
        <v>10001475</v>
      </c>
      <c r="B81" s="46" t="s">
        <v>166</v>
      </c>
      <c r="C81" s="47" t="s">
        <v>167</v>
      </c>
      <c r="D81" s="48" t="s">
        <v>110</v>
      </c>
      <c r="E81" s="49">
        <v>160667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1">
        <v>160667</v>
      </c>
      <c r="P81" s="50">
        <v>163965</v>
      </c>
      <c r="Q81" s="50">
        <v>38778</v>
      </c>
      <c r="R81" s="50">
        <v>53547</v>
      </c>
      <c r="S81" s="50">
        <v>11228</v>
      </c>
      <c r="T81" s="52">
        <v>9417</v>
      </c>
      <c r="U81" s="51">
        <v>276935</v>
      </c>
      <c r="V81" s="50">
        <v>0</v>
      </c>
      <c r="W81" s="51">
        <v>0</v>
      </c>
      <c r="X81" s="53">
        <v>437602</v>
      </c>
      <c r="Y81" s="51">
        <v>414024</v>
      </c>
      <c r="Z81" s="51">
        <v>23578</v>
      </c>
      <c r="AA81" s="54">
        <v>5.6948389465345001E-2</v>
      </c>
      <c r="AB81" s="7"/>
      <c r="AD81" s="11">
        <v>76</v>
      </c>
    </row>
    <row r="82" spans="1:30" ht="13.5" x14ac:dyDescent="0.35">
      <c r="A82" s="46">
        <v>10007578</v>
      </c>
      <c r="B82" s="46" t="s">
        <v>168</v>
      </c>
      <c r="C82" s="47"/>
      <c r="D82" s="48" t="s">
        <v>76</v>
      </c>
      <c r="E82" s="49">
        <v>43837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1">
        <v>43837</v>
      </c>
      <c r="P82" s="50">
        <v>9585</v>
      </c>
      <c r="Q82" s="50">
        <v>1281</v>
      </c>
      <c r="R82" s="50">
        <v>23057</v>
      </c>
      <c r="S82" s="50">
        <v>1000</v>
      </c>
      <c r="T82" s="52">
        <v>1433</v>
      </c>
      <c r="U82" s="51">
        <v>36356</v>
      </c>
      <c r="V82" s="50">
        <v>0</v>
      </c>
      <c r="W82" s="51">
        <v>0</v>
      </c>
      <c r="X82" s="53">
        <v>80193</v>
      </c>
      <c r="Y82" s="51">
        <v>175559</v>
      </c>
      <c r="Z82" s="51">
        <v>-95366</v>
      </c>
      <c r="AA82" s="54">
        <v>-0.543213392648625</v>
      </c>
      <c r="AB82" s="7"/>
      <c r="AD82" s="11">
        <v>77</v>
      </c>
    </row>
    <row r="83" spans="1:30" ht="13.5" x14ac:dyDescent="0.35">
      <c r="A83" s="46">
        <v>10001478</v>
      </c>
      <c r="B83" s="46" t="s">
        <v>169</v>
      </c>
      <c r="C83" s="47"/>
      <c r="D83" s="48" t="s">
        <v>71</v>
      </c>
      <c r="E83" s="49">
        <v>4006740</v>
      </c>
      <c r="F83" s="50">
        <v>1200848</v>
      </c>
      <c r="G83" s="50">
        <v>0</v>
      </c>
      <c r="H83" s="50">
        <v>81025</v>
      </c>
      <c r="I83" s="50">
        <v>70408</v>
      </c>
      <c r="J83" s="50">
        <v>472013</v>
      </c>
      <c r="K83" s="50">
        <v>0</v>
      </c>
      <c r="L83" s="50">
        <v>0</v>
      </c>
      <c r="M83" s="50">
        <v>0</v>
      </c>
      <c r="N83" s="50">
        <v>0</v>
      </c>
      <c r="O83" s="51">
        <v>5831034</v>
      </c>
      <c r="P83" s="50">
        <v>719784</v>
      </c>
      <c r="Q83" s="50">
        <v>18651</v>
      </c>
      <c r="R83" s="50">
        <v>110019</v>
      </c>
      <c r="S83" s="50">
        <v>184316</v>
      </c>
      <c r="T83" s="52">
        <v>91739</v>
      </c>
      <c r="U83" s="51">
        <v>1124509</v>
      </c>
      <c r="V83" s="50">
        <v>0</v>
      </c>
      <c r="W83" s="51">
        <v>0</v>
      </c>
      <c r="X83" s="53">
        <v>6955543</v>
      </c>
      <c r="Y83" s="51">
        <v>6391909</v>
      </c>
      <c r="Z83" s="51">
        <v>563634</v>
      </c>
      <c r="AA83" s="54">
        <v>8.8179290412300895E-2</v>
      </c>
      <c r="AB83" s="7"/>
      <c r="AD83" s="11">
        <v>78</v>
      </c>
    </row>
    <row r="84" spans="1:30" ht="13.5" x14ac:dyDescent="0.35">
      <c r="A84" s="46">
        <v>10007912</v>
      </c>
      <c r="B84" s="46" t="s">
        <v>170</v>
      </c>
      <c r="C84" s="47"/>
      <c r="D84" s="48" t="s">
        <v>85</v>
      </c>
      <c r="E84" s="49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50">
        <v>5008</v>
      </c>
      <c r="Q84" s="50">
        <v>464</v>
      </c>
      <c r="R84" s="50">
        <v>7065</v>
      </c>
      <c r="S84" s="50">
        <v>2492</v>
      </c>
      <c r="T84" s="52">
        <v>468</v>
      </c>
      <c r="U84" s="51">
        <v>15497</v>
      </c>
      <c r="V84" s="50">
        <v>0</v>
      </c>
      <c r="W84" s="51">
        <v>0</v>
      </c>
      <c r="X84" s="53">
        <v>15497</v>
      </c>
      <c r="Y84" s="51">
        <v>20207</v>
      </c>
      <c r="Z84" s="51">
        <v>-4710</v>
      </c>
      <c r="AA84" s="54">
        <v>-0.233087543920424</v>
      </c>
      <c r="AB84" s="7"/>
      <c r="AD84" s="11">
        <v>79</v>
      </c>
    </row>
    <row r="85" spans="1:30" ht="13.5" x14ac:dyDescent="0.35">
      <c r="A85" s="46">
        <v>10001535</v>
      </c>
      <c r="B85" s="46" t="s">
        <v>171</v>
      </c>
      <c r="C85" s="47"/>
      <c r="D85" s="48" t="s">
        <v>73</v>
      </c>
      <c r="E85" s="49">
        <v>50609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1">
        <v>50609</v>
      </c>
      <c r="P85" s="50">
        <v>73160</v>
      </c>
      <c r="Q85" s="50">
        <v>13838</v>
      </c>
      <c r="R85" s="50">
        <v>35964</v>
      </c>
      <c r="S85" s="50">
        <v>20929</v>
      </c>
      <c r="T85" s="52">
        <v>3802</v>
      </c>
      <c r="U85" s="51">
        <v>147693</v>
      </c>
      <c r="V85" s="50">
        <v>0</v>
      </c>
      <c r="W85" s="51">
        <v>0</v>
      </c>
      <c r="X85" s="53">
        <v>198302</v>
      </c>
      <c r="Y85" s="51">
        <v>239047</v>
      </c>
      <c r="Z85" s="51">
        <v>-40745</v>
      </c>
      <c r="AA85" s="54">
        <v>-0.17044765255368199</v>
      </c>
      <c r="AB85" s="7"/>
      <c r="AD85" s="11">
        <v>80</v>
      </c>
    </row>
    <row r="86" spans="1:30" ht="40.5" x14ac:dyDescent="0.35">
      <c r="A86" s="46">
        <v>10004028</v>
      </c>
      <c r="B86" s="46" t="s">
        <v>172</v>
      </c>
      <c r="C86" s="47" t="s">
        <v>173</v>
      </c>
      <c r="D86" s="48" t="s">
        <v>71</v>
      </c>
      <c r="E86" s="49">
        <v>20073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1">
        <v>20073</v>
      </c>
      <c r="P86" s="50">
        <v>16944</v>
      </c>
      <c r="Q86" s="50">
        <v>1029</v>
      </c>
      <c r="R86" s="50">
        <v>0</v>
      </c>
      <c r="S86" s="50">
        <v>8274</v>
      </c>
      <c r="T86" s="52">
        <v>1257</v>
      </c>
      <c r="U86" s="51">
        <v>27504</v>
      </c>
      <c r="V86" s="50">
        <v>1546350</v>
      </c>
      <c r="W86" s="51">
        <v>1546350</v>
      </c>
      <c r="X86" s="53">
        <v>1593927</v>
      </c>
      <c r="Y86" s="51"/>
      <c r="Z86" s="51"/>
      <c r="AA86" s="54"/>
      <c r="AB86" s="7"/>
      <c r="AD86" s="11">
        <v>81</v>
      </c>
    </row>
    <row r="87" spans="1:30" ht="13.5" x14ac:dyDescent="0.35">
      <c r="A87" s="46">
        <v>10001696</v>
      </c>
      <c r="B87" s="46" t="s">
        <v>174</v>
      </c>
      <c r="C87" s="47" t="s">
        <v>175</v>
      </c>
      <c r="D87" s="48" t="s">
        <v>68</v>
      </c>
      <c r="E87" s="49">
        <v>452091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1">
        <v>452091</v>
      </c>
      <c r="P87" s="50">
        <v>109564</v>
      </c>
      <c r="Q87" s="50">
        <v>13435</v>
      </c>
      <c r="R87" s="50">
        <v>36764</v>
      </c>
      <c r="S87" s="50">
        <v>27466</v>
      </c>
      <c r="T87" s="52">
        <v>8569</v>
      </c>
      <c r="U87" s="51">
        <v>195798</v>
      </c>
      <c r="V87" s="50">
        <v>0</v>
      </c>
      <c r="W87" s="51">
        <v>0</v>
      </c>
      <c r="X87" s="53">
        <v>647889</v>
      </c>
      <c r="Y87" s="51">
        <v>642852</v>
      </c>
      <c r="Z87" s="51">
        <v>5037</v>
      </c>
      <c r="AA87" s="54">
        <v>7.8353960165014596E-3</v>
      </c>
      <c r="AB87" s="7"/>
      <c r="AD87" s="11">
        <v>82</v>
      </c>
    </row>
    <row r="88" spans="1:30" ht="13.5" x14ac:dyDescent="0.35">
      <c r="A88" s="46">
        <v>10034324</v>
      </c>
      <c r="B88" s="46" t="s">
        <v>176</v>
      </c>
      <c r="C88" s="47"/>
      <c r="D88" s="48" t="s">
        <v>71</v>
      </c>
      <c r="E88" s="49">
        <v>4402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30773</v>
      </c>
      <c r="L88" s="50">
        <v>0</v>
      </c>
      <c r="M88" s="50">
        <v>0</v>
      </c>
      <c r="N88" s="50">
        <v>0</v>
      </c>
      <c r="O88" s="51">
        <v>35175</v>
      </c>
      <c r="P88" s="50">
        <v>5680</v>
      </c>
      <c r="Q88" s="50">
        <v>552</v>
      </c>
      <c r="R88" s="50">
        <v>0</v>
      </c>
      <c r="S88" s="50">
        <v>1259</v>
      </c>
      <c r="T88" s="52">
        <v>585</v>
      </c>
      <c r="U88" s="51">
        <v>8076</v>
      </c>
      <c r="V88" s="50">
        <v>0</v>
      </c>
      <c r="W88" s="51">
        <v>0</v>
      </c>
      <c r="X88" s="53">
        <v>43251</v>
      </c>
      <c r="Y88" s="51">
        <v>49655</v>
      </c>
      <c r="Z88" s="51">
        <v>-6404</v>
      </c>
      <c r="AA88" s="54">
        <v>-0.12896989225656999</v>
      </c>
      <c r="AB88" s="7"/>
      <c r="AD88" s="11">
        <v>83</v>
      </c>
    </row>
    <row r="89" spans="1:30" ht="13.5" x14ac:dyDescent="0.35">
      <c r="A89" s="46">
        <v>10007761</v>
      </c>
      <c r="B89" s="46" t="s">
        <v>177</v>
      </c>
      <c r="C89" s="47"/>
      <c r="D89" s="48" t="s">
        <v>71</v>
      </c>
      <c r="E89" s="49">
        <v>0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50">
        <v>815</v>
      </c>
      <c r="Q89" s="50">
        <v>4</v>
      </c>
      <c r="R89" s="50">
        <v>0</v>
      </c>
      <c r="S89" s="50">
        <v>13676</v>
      </c>
      <c r="T89" s="52">
        <v>2398</v>
      </c>
      <c r="U89" s="51">
        <v>16893</v>
      </c>
      <c r="V89" s="50">
        <v>3266250</v>
      </c>
      <c r="W89" s="51">
        <v>3266250</v>
      </c>
      <c r="X89" s="53">
        <v>3283143</v>
      </c>
      <c r="Y89" s="51">
        <v>2214768</v>
      </c>
      <c r="Z89" s="51">
        <v>1068375</v>
      </c>
      <c r="AA89" s="54">
        <v>0.48238686851173601</v>
      </c>
      <c r="AB89" s="7"/>
      <c r="AD89" s="11">
        <v>84</v>
      </c>
    </row>
    <row r="90" spans="1:30" ht="13.5" x14ac:dyDescent="0.35">
      <c r="A90" s="46">
        <v>10003010</v>
      </c>
      <c r="B90" s="46" t="s">
        <v>178</v>
      </c>
      <c r="C90" s="47"/>
      <c r="D90" s="48" t="s">
        <v>76</v>
      </c>
      <c r="E90" s="49">
        <v>2767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1">
        <v>2767</v>
      </c>
      <c r="P90" s="50">
        <v>10252</v>
      </c>
      <c r="Q90" s="50">
        <v>2051</v>
      </c>
      <c r="R90" s="50">
        <v>0</v>
      </c>
      <c r="S90" s="50">
        <v>1000</v>
      </c>
      <c r="T90" s="52">
        <v>760</v>
      </c>
      <c r="U90" s="51">
        <v>14063</v>
      </c>
      <c r="V90" s="50">
        <v>0</v>
      </c>
      <c r="W90" s="51">
        <v>0</v>
      </c>
      <c r="X90" s="53">
        <v>16830</v>
      </c>
      <c r="Y90" s="51">
        <v>24578</v>
      </c>
      <c r="Z90" s="51">
        <v>-7748</v>
      </c>
      <c r="AA90" s="54">
        <v>-0.31524127268288699</v>
      </c>
      <c r="AB90" s="7"/>
      <c r="AD90" s="11">
        <v>85</v>
      </c>
    </row>
    <row r="91" spans="1:30" ht="54" x14ac:dyDescent="0.35">
      <c r="A91" s="46">
        <v>10001726</v>
      </c>
      <c r="B91" s="46" t="s">
        <v>179</v>
      </c>
      <c r="C91" s="47" t="s">
        <v>180</v>
      </c>
      <c r="D91" s="48" t="s">
        <v>76</v>
      </c>
      <c r="E91" s="49">
        <v>7745994</v>
      </c>
      <c r="F91" s="50">
        <v>348449</v>
      </c>
      <c r="G91" s="50">
        <v>0</v>
      </c>
      <c r="H91" s="50">
        <v>324100</v>
      </c>
      <c r="I91" s="50">
        <v>55891</v>
      </c>
      <c r="J91" s="50">
        <v>424319</v>
      </c>
      <c r="K91" s="50">
        <v>14068</v>
      </c>
      <c r="L91" s="50">
        <v>0</v>
      </c>
      <c r="M91" s="50">
        <v>0</v>
      </c>
      <c r="N91" s="50">
        <v>0</v>
      </c>
      <c r="O91" s="51">
        <v>8912821</v>
      </c>
      <c r="P91" s="50">
        <v>2456359</v>
      </c>
      <c r="Q91" s="50">
        <v>416525</v>
      </c>
      <c r="R91" s="50">
        <v>893155</v>
      </c>
      <c r="S91" s="50">
        <v>369509</v>
      </c>
      <c r="T91" s="52">
        <v>175201</v>
      </c>
      <c r="U91" s="51">
        <v>4310749</v>
      </c>
      <c r="V91" s="50">
        <v>0</v>
      </c>
      <c r="W91" s="51">
        <v>0</v>
      </c>
      <c r="X91" s="53">
        <v>13223570</v>
      </c>
      <c r="Y91" s="51">
        <v>14677844</v>
      </c>
      <c r="Z91" s="51">
        <v>-1454274</v>
      </c>
      <c r="AA91" s="54">
        <v>-9.9079537839481105E-2</v>
      </c>
      <c r="AB91" s="7"/>
      <c r="AD91" s="11">
        <v>86</v>
      </c>
    </row>
    <row r="92" spans="1:30" ht="13.5" x14ac:dyDescent="0.35">
      <c r="A92" s="46">
        <v>10007822</v>
      </c>
      <c r="B92" s="46" t="s">
        <v>181</v>
      </c>
      <c r="C92" s="47"/>
      <c r="D92" s="48" t="s">
        <v>73</v>
      </c>
      <c r="E92" s="49">
        <v>457036</v>
      </c>
      <c r="F92" s="50">
        <v>0</v>
      </c>
      <c r="G92" s="50">
        <v>0</v>
      </c>
      <c r="H92" s="50">
        <v>0</v>
      </c>
      <c r="I92" s="50">
        <v>21638</v>
      </c>
      <c r="J92" s="50">
        <v>280990</v>
      </c>
      <c r="K92" s="50">
        <v>0</v>
      </c>
      <c r="L92" s="50">
        <v>0</v>
      </c>
      <c r="M92" s="50">
        <v>0</v>
      </c>
      <c r="N92" s="50">
        <v>0</v>
      </c>
      <c r="O92" s="51">
        <v>759664</v>
      </c>
      <c r="P92" s="50">
        <v>0</v>
      </c>
      <c r="Q92" s="50">
        <v>0</v>
      </c>
      <c r="R92" s="50">
        <v>20779</v>
      </c>
      <c r="S92" s="50">
        <v>12235</v>
      </c>
      <c r="T92" s="52">
        <v>3480</v>
      </c>
      <c r="U92" s="51">
        <v>36494</v>
      </c>
      <c r="V92" s="50">
        <v>1217500</v>
      </c>
      <c r="W92" s="51">
        <v>1217500</v>
      </c>
      <c r="X92" s="53">
        <v>2013658</v>
      </c>
      <c r="Y92" s="51">
        <v>2867478</v>
      </c>
      <c r="Z92" s="51">
        <v>-853820</v>
      </c>
      <c r="AA92" s="54">
        <v>-0.29775991306646499</v>
      </c>
      <c r="AB92" s="7"/>
      <c r="AD92" s="11">
        <v>87</v>
      </c>
    </row>
    <row r="93" spans="1:30" ht="13.5" x14ac:dyDescent="0.35">
      <c r="A93" s="46">
        <v>10001743</v>
      </c>
      <c r="B93" s="46" t="s">
        <v>182</v>
      </c>
      <c r="C93" s="47"/>
      <c r="D93" s="48" t="s">
        <v>82</v>
      </c>
      <c r="E93" s="49">
        <v>23805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v>0</v>
      </c>
      <c r="O93" s="51">
        <v>23805</v>
      </c>
      <c r="P93" s="50">
        <v>14234</v>
      </c>
      <c r="Q93" s="50">
        <v>1167</v>
      </c>
      <c r="R93" s="50">
        <v>6354</v>
      </c>
      <c r="S93" s="50">
        <v>3842</v>
      </c>
      <c r="T93" s="52">
        <v>965</v>
      </c>
      <c r="U93" s="51">
        <v>26562</v>
      </c>
      <c r="V93" s="50">
        <v>0</v>
      </c>
      <c r="W93" s="51">
        <v>0</v>
      </c>
      <c r="X93" s="53">
        <v>50367</v>
      </c>
      <c r="Y93" s="51">
        <v>52819</v>
      </c>
      <c r="Z93" s="51">
        <v>-2452</v>
      </c>
      <c r="AA93" s="54">
        <v>-4.64226888051648E-2</v>
      </c>
      <c r="AB93" s="7"/>
      <c r="AD93" s="11">
        <v>88</v>
      </c>
    </row>
    <row r="94" spans="1:30" ht="13.5" x14ac:dyDescent="0.35">
      <c r="A94" s="46">
        <v>10006427</v>
      </c>
      <c r="B94" s="46" t="s">
        <v>183</v>
      </c>
      <c r="C94" s="47"/>
      <c r="D94" s="48" t="s">
        <v>59</v>
      </c>
      <c r="E94" s="49">
        <v>417219</v>
      </c>
      <c r="F94" s="50">
        <v>0</v>
      </c>
      <c r="G94" s="50">
        <v>0</v>
      </c>
      <c r="H94" s="50">
        <v>0</v>
      </c>
      <c r="I94" s="50">
        <v>0</v>
      </c>
      <c r="J94" s="50">
        <v>88706</v>
      </c>
      <c r="K94" s="50">
        <v>0</v>
      </c>
      <c r="L94" s="50">
        <v>0</v>
      </c>
      <c r="M94" s="50">
        <v>0</v>
      </c>
      <c r="N94" s="50">
        <v>0</v>
      </c>
      <c r="O94" s="51">
        <v>505925</v>
      </c>
      <c r="P94" s="50">
        <v>747801</v>
      </c>
      <c r="Q94" s="50">
        <v>74106</v>
      </c>
      <c r="R94" s="50">
        <v>254828</v>
      </c>
      <c r="S94" s="50">
        <v>311921</v>
      </c>
      <c r="T94" s="52">
        <v>98348</v>
      </c>
      <c r="U94" s="51">
        <v>1487004</v>
      </c>
      <c r="V94" s="50">
        <v>0</v>
      </c>
      <c r="W94" s="51">
        <v>0</v>
      </c>
      <c r="X94" s="53">
        <v>1992929</v>
      </c>
      <c r="Y94" s="51">
        <v>1459412</v>
      </c>
      <c r="Z94" s="51">
        <v>533517</v>
      </c>
      <c r="AA94" s="54">
        <v>0.36556983223380402</v>
      </c>
      <c r="AB94" s="7"/>
      <c r="AD94" s="11">
        <v>89</v>
      </c>
    </row>
    <row r="95" spans="1:30" ht="13.5" x14ac:dyDescent="0.35">
      <c r="A95" s="46">
        <v>10001778</v>
      </c>
      <c r="B95" s="46" t="s">
        <v>184</v>
      </c>
      <c r="C95" s="47" t="s">
        <v>185</v>
      </c>
      <c r="D95" s="48" t="s">
        <v>71</v>
      </c>
      <c r="E95" s="49">
        <v>4491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1">
        <v>4491</v>
      </c>
      <c r="P95" s="50">
        <v>21476</v>
      </c>
      <c r="Q95" s="50">
        <v>655</v>
      </c>
      <c r="R95" s="50">
        <v>10078</v>
      </c>
      <c r="S95" s="50">
        <v>7346</v>
      </c>
      <c r="T95" s="52">
        <v>1989</v>
      </c>
      <c r="U95" s="51">
        <v>41544</v>
      </c>
      <c r="V95" s="50">
        <v>0</v>
      </c>
      <c r="W95" s="51">
        <v>0</v>
      </c>
      <c r="X95" s="53">
        <v>46035</v>
      </c>
      <c r="Y95" s="51">
        <v>47921</v>
      </c>
      <c r="Z95" s="51">
        <v>-1886</v>
      </c>
      <c r="AA95" s="54">
        <v>-3.9356440808831203E-2</v>
      </c>
      <c r="AB95" s="7"/>
      <c r="AD95" s="11">
        <v>90</v>
      </c>
    </row>
    <row r="96" spans="1:30" ht="13.5" x14ac:dyDescent="0.35">
      <c r="A96" s="46">
        <v>10007842</v>
      </c>
      <c r="B96" s="46" t="s">
        <v>186</v>
      </c>
      <c r="C96" s="47"/>
      <c r="D96" s="48" t="s">
        <v>62</v>
      </c>
      <c r="E96" s="49">
        <v>3700870</v>
      </c>
      <c r="F96" s="50">
        <v>537181</v>
      </c>
      <c r="G96" s="50">
        <v>0</v>
      </c>
      <c r="H96" s="50">
        <v>0</v>
      </c>
      <c r="I96" s="50">
        <v>72015</v>
      </c>
      <c r="J96" s="50">
        <v>146423</v>
      </c>
      <c r="K96" s="50">
        <v>0</v>
      </c>
      <c r="L96" s="50">
        <v>0</v>
      </c>
      <c r="M96" s="50">
        <v>0</v>
      </c>
      <c r="N96" s="50">
        <v>0</v>
      </c>
      <c r="O96" s="51">
        <v>4456489</v>
      </c>
      <c r="P96" s="50">
        <v>625019</v>
      </c>
      <c r="Q96" s="50">
        <v>94065</v>
      </c>
      <c r="R96" s="50">
        <v>199331</v>
      </c>
      <c r="S96" s="50">
        <v>158029</v>
      </c>
      <c r="T96" s="52">
        <v>78082</v>
      </c>
      <c r="U96" s="51">
        <v>1154526</v>
      </c>
      <c r="V96" s="50">
        <v>0</v>
      </c>
      <c r="W96" s="51">
        <v>0</v>
      </c>
      <c r="X96" s="53">
        <v>5611015</v>
      </c>
      <c r="Y96" s="51">
        <v>4169310</v>
      </c>
      <c r="Z96" s="51">
        <v>1441705</v>
      </c>
      <c r="AA96" s="54">
        <v>0.34578983093125698</v>
      </c>
      <c r="AB96" s="7"/>
      <c r="AD96" s="11">
        <v>91</v>
      </c>
    </row>
    <row r="97" spans="1:30" ht="13.5" x14ac:dyDescent="0.35">
      <c r="A97" s="46">
        <v>10007361</v>
      </c>
      <c r="B97" s="46" t="s">
        <v>187</v>
      </c>
      <c r="C97" s="47" t="s">
        <v>188</v>
      </c>
      <c r="D97" s="48" t="s">
        <v>59</v>
      </c>
      <c r="E97" s="49">
        <v>0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51">
        <v>0</v>
      </c>
      <c r="P97" s="50">
        <v>0</v>
      </c>
      <c r="Q97" s="50">
        <v>0</v>
      </c>
      <c r="R97" s="50">
        <v>82918</v>
      </c>
      <c r="S97" s="50">
        <v>3566</v>
      </c>
      <c r="T97" s="52">
        <v>1521</v>
      </c>
      <c r="U97" s="51">
        <v>88005</v>
      </c>
      <c r="V97" s="50">
        <v>0</v>
      </c>
      <c r="W97" s="51">
        <v>0</v>
      </c>
      <c r="X97" s="53">
        <v>88005</v>
      </c>
      <c r="Y97" s="51">
        <v>86295</v>
      </c>
      <c r="Z97" s="51">
        <v>1710</v>
      </c>
      <c r="AA97" s="54">
        <v>1.9815748305232101E-2</v>
      </c>
      <c r="AB97" s="7"/>
      <c r="AD97" s="11">
        <v>92</v>
      </c>
    </row>
    <row r="98" spans="1:30" ht="13.5" x14ac:dyDescent="0.35">
      <c r="A98" s="46">
        <v>10001919</v>
      </c>
      <c r="B98" s="46" t="s">
        <v>189</v>
      </c>
      <c r="C98" s="47"/>
      <c r="D98" s="48" t="s">
        <v>85</v>
      </c>
      <c r="E98" s="49">
        <v>321356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1">
        <v>321356</v>
      </c>
      <c r="P98" s="50">
        <v>27025</v>
      </c>
      <c r="Q98" s="50">
        <v>2539</v>
      </c>
      <c r="R98" s="50">
        <v>138711</v>
      </c>
      <c r="S98" s="50">
        <v>7250</v>
      </c>
      <c r="T98" s="52">
        <v>4416</v>
      </c>
      <c r="U98" s="51">
        <v>179941</v>
      </c>
      <c r="V98" s="50">
        <v>0</v>
      </c>
      <c r="W98" s="51">
        <v>0</v>
      </c>
      <c r="X98" s="53">
        <v>501297</v>
      </c>
      <c r="Y98" s="51">
        <v>568264</v>
      </c>
      <c r="Z98" s="51">
        <v>-66967</v>
      </c>
      <c r="AA98" s="54">
        <v>-0.11784487491729199</v>
      </c>
      <c r="AB98" s="7"/>
      <c r="AD98" s="11">
        <v>93</v>
      </c>
    </row>
    <row r="99" spans="1:30" ht="13.5" x14ac:dyDescent="0.35">
      <c r="A99" s="46">
        <v>10001883</v>
      </c>
      <c r="B99" s="46" t="s">
        <v>190</v>
      </c>
      <c r="C99" s="47" t="s">
        <v>191</v>
      </c>
      <c r="D99" s="48" t="s">
        <v>85</v>
      </c>
      <c r="E99" s="49">
        <v>5588560</v>
      </c>
      <c r="F99" s="50">
        <v>352549</v>
      </c>
      <c r="G99" s="50">
        <v>0</v>
      </c>
      <c r="H99" s="50">
        <v>111120</v>
      </c>
      <c r="I99" s="50">
        <v>105459</v>
      </c>
      <c r="J99" s="50">
        <v>330155</v>
      </c>
      <c r="K99" s="50">
        <v>0</v>
      </c>
      <c r="L99" s="50">
        <v>0</v>
      </c>
      <c r="M99" s="50">
        <v>0</v>
      </c>
      <c r="N99" s="50">
        <v>0</v>
      </c>
      <c r="O99" s="51">
        <v>6487843</v>
      </c>
      <c r="P99" s="50">
        <v>2047829</v>
      </c>
      <c r="Q99" s="50">
        <v>366360</v>
      </c>
      <c r="R99" s="50">
        <v>323520</v>
      </c>
      <c r="S99" s="50">
        <v>565556</v>
      </c>
      <c r="T99" s="52">
        <v>133996</v>
      </c>
      <c r="U99" s="51">
        <v>3437261</v>
      </c>
      <c r="V99" s="50">
        <v>0</v>
      </c>
      <c r="W99" s="51">
        <v>0</v>
      </c>
      <c r="X99" s="53">
        <v>9925104</v>
      </c>
      <c r="Y99" s="51">
        <v>9685251</v>
      </c>
      <c r="Z99" s="51">
        <v>239853</v>
      </c>
      <c r="AA99" s="54">
        <v>2.4764768615702398E-2</v>
      </c>
      <c r="AB99" s="7"/>
      <c r="AD99" s="11">
        <v>94</v>
      </c>
    </row>
    <row r="100" spans="1:30" ht="13.5" x14ac:dyDescent="0.35">
      <c r="A100" s="46">
        <v>10007851</v>
      </c>
      <c r="B100" s="46" t="s">
        <v>192</v>
      </c>
      <c r="C100" s="47"/>
      <c r="D100" s="48" t="s">
        <v>85</v>
      </c>
      <c r="E100" s="49">
        <v>4090763</v>
      </c>
      <c r="F100" s="50">
        <v>734319</v>
      </c>
      <c r="G100" s="50">
        <v>78432</v>
      </c>
      <c r="H100" s="50">
        <v>4630</v>
      </c>
      <c r="I100" s="50">
        <v>131190</v>
      </c>
      <c r="J100" s="50">
        <v>419255</v>
      </c>
      <c r="K100" s="50">
        <v>48020</v>
      </c>
      <c r="L100" s="50">
        <v>0</v>
      </c>
      <c r="M100" s="50">
        <v>0</v>
      </c>
      <c r="N100" s="50">
        <v>0</v>
      </c>
      <c r="O100" s="51">
        <v>5506609</v>
      </c>
      <c r="P100" s="50">
        <v>1638875</v>
      </c>
      <c r="Q100" s="50">
        <v>392058</v>
      </c>
      <c r="R100" s="50">
        <v>1185162</v>
      </c>
      <c r="S100" s="50">
        <v>436674</v>
      </c>
      <c r="T100" s="52">
        <v>143062</v>
      </c>
      <c r="U100" s="51">
        <v>3795831</v>
      </c>
      <c r="V100" s="50">
        <v>0</v>
      </c>
      <c r="W100" s="51">
        <v>0</v>
      </c>
      <c r="X100" s="53">
        <v>9302440</v>
      </c>
      <c r="Y100" s="51">
        <v>9810193</v>
      </c>
      <c r="Z100" s="51">
        <v>-507753</v>
      </c>
      <c r="AA100" s="54">
        <v>-5.1757697325628599E-2</v>
      </c>
      <c r="AB100" s="7"/>
      <c r="AD100" s="11">
        <v>95</v>
      </c>
    </row>
    <row r="101" spans="1:30" ht="27" x14ac:dyDescent="0.35">
      <c r="A101" s="46">
        <v>10004695</v>
      </c>
      <c r="B101" s="46" t="s">
        <v>193</v>
      </c>
      <c r="C101" s="47" t="s">
        <v>194</v>
      </c>
      <c r="D101" s="48" t="s">
        <v>82</v>
      </c>
      <c r="E101" s="49">
        <v>161606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1">
        <v>161606</v>
      </c>
      <c r="P101" s="50">
        <v>246661</v>
      </c>
      <c r="Q101" s="50">
        <v>56967</v>
      </c>
      <c r="R101" s="50">
        <v>116565</v>
      </c>
      <c r="S101" s="50">
        <v>39514</v>
      </c>
      <c r="T101" s="52">
        <v>23775</v>
      </c>
      <c r="U101" s="51">
        <v>483482</v>
      </c>
      <c r="V101" s="50">
        <v>0</v>
      </c>
      <c r="W101" s="51">
        <v>0</v>
      </c>
      <c r="X101" s="53">
        <v>645088</v>
      </c>
      <c r="Y101" s="51">
        <v>953349</v>
      </c>
      <c r="Z101" s="51">
        <v>-308261</v>
      </c>
      <c r="AA101" s="54">
        <v>-0.323345385582824</v>
      </c>
      <c r="AB101" s="7"/>
      <c r="AD101" s="11">
        <v>96</v>
      </c>
    </row>
    <row r="102" spans="1:30" ht="13.5" x14ac:dyDescent="0.35">
      <c r="A102" s="46">
        <v>10007924</v>
      </c>
      <c r="B102" s="46" t="s">
        <v>195</v>
      </c>
      <c r="C102" s="47"/>
      <c r="D102" s="48" t="s">
        <v>76</v>
      </c>
      <c r="E102" s="49">
        <v>67384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1">
        <v>67384</v>
      </c>
      <c r="P102" s="50">
        <v>22134</v>
      </c>
      <c r="Q102" s="50">
        <v>5539</v>
      </c>
      <c r="R102" s="50">
        <v>27972</v>
      </c>
      <c r="S102" s="50">
        <v>3053</v>
      </c>
      <c r="T102" s="52">
        <v>2486</v>
      </c>
      <c r="U102" s="51">
        <v>61184</v>
      </c>
      <c r="V102" s="50">
        <v>0</v>
      </c>
      <c r="W102" s="51">
        <v>0</v>
      </c>
      <c r="X102" s="53">
        <v>128568</v>
      </c>
      <c r="Y102" s="51">
        <v>248015</v>
      </c>
      <c r="Z102" s="51">
        <v>-119447</v>
      </c>
      <c r="AA102" s="54">
        <v>-0.48161199927423698</v>
      </c>
      <c r="AB102" s="7"/>
      <c r="AD102" s="11">
        <v>97</v>
      </c>
    </row>
    <row r="103" spans="1:30" ht="13.5" x14ac:dyDescent="0.35">
      <c r="A103" s="46">
        <v>10007143</v>
      </c>
      <c r="B103" s="46" t="s">
        <v>196</v>
      </c>
      <c r="C103" s="47" t="s">
        <v>197</v>
      </c>
      <c r="D103" s="48" t="s">
        <v>110</v>
      </c>
      <c r="E103" s="49">
        <v>4845441</v>
      </c>
      <c r="F103" s="50">
        <v>0</v>
      </c>
      <c r="G103" s="50">
        <v>782578</v>
      </c>
      <c r="H103" s="50">
        <v>875070</v>
      </c>
      <c r="I103" s="50">
        <v>1535</v>
      </c>
      <c r="J103" s="50">
        <v>135154</v>
      </c>
      <c r="K103" s="50">
        <v>0</v>
      </c>
      <c r="L103" s="50">
        <v>0</v>
      </c>
      <c r="M103" s="50">
        <v>17766</v>
      </c>
      <c r="N103" s="50">
        <v>14106</v>
      </c>
      <c r="O103" s="51">
        <v>6671650</v>
      </c>
      <c r="P103" s="50">
        <v>197341</v>
      </c>
      <c r="Q103" s="50">
        <v>2547</v>
      </c>
      <c r="R103" s="50">
        <v>8791</v>
      </c>
      <c r="S103" s="50">
        <v>380511</v>
      </c>
      <c r="T103" s="52">
        <v>133558</v>
      </c>
      <c r="U103" s="51">
        <v>722748</v>
      </c>
      <c r="V103" s="50">
        <v>0</v>
      </c>
      <c r="W103" s="51">
        <v>0</v>
      </c>
      <c r="X103" s="53">
        <v>7394398</v>
      </c>
      <c r="Y103" s="51">
        <v>7008315</v>
      </c>
      <c r="Z103" s="51">
        <v>386083</v>
      </c>
      <c r="AA103" s="54">
        <v>5.5089276095609298E-2</v>
      </c>
      <c r="AB103" s="7"/>
      <c r="AD103" s="11">
        <v>98</v>
      </c>
    </row>
    <row r="104" spans="1:30" ht="13.5" x14ac:dyDescent="0.35">
      <c r="A104" s="46">
        <v>10002094</v>
      </c>
      <c r="B104" s="46" t="s">
        <v>198</v>
      </c>
      <c r="C104" s="47"/>
      <c r="D104" s="48" t="s">
        <v>71</v>
      </c>
      <c r="E104" s="49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1">
        <v>0</v>
      </c>
      <c r="P104" s="50">
        <v>4452</v>
      </c>
      <c r="Q104" s="50">
        <v>0</v>
      </c>
      <c r="R104" s="50">
        <v>4795</v>
      </c>
      <c r="S104" s="50">
        <v>1000</v>
      </c>
      <c r="T104" s="52">
        <v>409</v>
      </c>
      <c r="U104" s="51">
        <v>10656</v>
      </c>
      <c r="V104" s="50">
        <v>0</v>
      </c>
      <c r="W104" s="51">
        <v>0</v>
      </c>
      <c r="X104" s="53">
        <v>10656</v>
      </c>
      <c r="Y104" s="51">
        <v>2510</v>
      </c>
      <c r="Z104" s="51">
        <v>8146</v>
      </c>
      <c r="AA104" s="54">
        <v>3.2454183266932302</v>
      </c>
      <c r="AB104" s="7"/>
      <c r="AD104" s="11">
        <v>99</v>
      </c>
    </row>
    <row r="105" spans="1:30" ht="27" x14ac:dyDescent="0.35">
      <c r="A105" s="46">
        <v>10007789</v>
      </c>
      <c r="B105" s="46" t="s">
        <v>199</v>
      </c>
      <c r="C105" s="47" t="s">
        <v>200</v>
      </c>
      <c r="D105" s="48" t="s">
        <v>73</v>
      </c>
      <c r="E105" s="49">
        <v>12393831</v>
      </c>
      <c r="F105" s="50">
        <v>352069</v>
      </c>
      <c r="G105" s="50">
        <v>120311</v>
      </c>
      <c r="H105" s="50">
        <v>368085</v>
      </c>
      <c r="I105" s="50">
        <v>25546</v>
      </c>
      <c r="J105" s="50">
        <v>232564</v>
      </c>
      <c r="K105" s="50">
        <v>0</v>
      </c>
      <c r="L105" s="50">
        <v>387869</v>
      </c>
      <c r="M105" s="50">
        <v>19740</v>
      </c>
      <c r="N105" s="50">
        <v>19845</v>
      </c>
      <c r="O105" s="51">
        <v>13919860</v>
      </c>
      <c r="P105" s="50">
        <v>770501</v>
      </c>
      <c r="Q105" s="50">
        <v>65766</v>
      </c>
      <c r="R105" s="50">
        <v>143602</v>
      </c>
      <c r="S105" s="50">
        <v>378573</v>
      </c>
      <c r="T105" s="52">
        <v>105834</v>
      </c>
      <c r="U105" s="51">
        <v>1464276</v>
      </c>
      <c r="V105" s="50">
        <v>0</v>
      </c>
      <c r="W105" s="51">
        <v>0</v>
      </c>
      <c r="X105" s="53">
        <v>15384136</v>
      </c>
      <c r="Y105" s="51">
        <v>13673852</v>
      </c>
      <c r="Z105" s="51">
        <v>1710284</v>
      </c>
      <c r="AA105" s="54">
        <v>0.12507697172676699</v>
      </c>
      <c r="AB105" s="7"/>
      <c r="AD105" s="11">
        <v>100</v>
      </c>
    </row>
    <row r="106" spans="1:30" ht="27" x14ac:dyDescent="0.35">
      <c r="A106" s="46">
        <v>10007144</v>
      </c>
      <c r="B106" s="46" t="s">
        <v>201</v>
      </c>
      <c r="C106" s="47" t="s">
        <v>202</v>
      </c>
      <c r="D106" s="48" t="s">
        <v>71</v>
      </c>
      <c r="E106" s="49">
        <v>1791953</v>
      </c>
      <c r="F106" s="50">
        <v>193362</v>
      </c>
      <c r="G106" s="50">
        <v>0</v>
      </c>
      <c r="H106" s="50">
        <v>0</v>
      </c>
      <c r="I106" s="50">
        <v>105377</v>
      </c>
      <c r="J106" s="50">
        <v>444560</v>
      </c>
      <c r="K106" s="50">
        <v>9976</v>
      </c>
      <c r="L106" s="50">
        <v>0</v>
      </c>
      <c r="M106" s="50">
        <v>0</v>
      </c>
      <c r="N106" s="50">
        <v>0</v>
      </c>
      <c r="O106" s="51">
        <v>2545228</v>
      </c>
      <c r="P106" s="50">
        <v>1492894</v>
      </c>
      <c r="Q106" s="50">
        <v>152806</v>
      </c>
      <c r="R106" s="50">
        <v>151850</v>
      </c>
      <c r="S106" s="50">
        <v>273475</v>
      </c>
      <c r="T106" s="52">
        <v>123849</v>
      </c>
      <c r="U106" s="51">
        <v>2194874</v>
      </c>
      <c r="V106" s="50">
        <v>0</v>
      </c>
      <c r="W106" s="51">
        <v>0</v>
      </c>
      <c r="X106" s="53">
        <v>4740102</v>
      </c>
      <c r="Y106" s="51">
        <v>4290585</v>
      </c>
      <c r="Z106" s="51">
        <v>449517</v>
      </c>
      <c r="AA106" s="54">
        <v>0.10476823090557601</v>
      </c>
      <c r="AB106" s="7"/>
      <c r="AD106" s="11">
        <v>101</v>
      </c>
    </row>
    <row r="107" spans="1:30" ht="13.5" x14ac:dyDescent="0.35">
      <c r="A107" s="46">
        <v>10002130</v>
      </c>
      <c r="B107" s="46" t="s">
        <v>203</v>
      </c>
      <c r="C107" s="47"/>
      <c r="D107" s="48" t="s">
        <v>59</v>
      </c>
      <c r="E107" s="49">
        <v>99514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1">
        <v>99514</v>
      </c>
      <c r="P107" s="50">
        <v>23118</v>
      </c>
      <c r="Q107" s="50">
        <v>534</v>
      </c>
      <c r="R107" s="50">
        <v>66734</v>
      </c>
      <c r="S107" s="50">
        <v>5442</v>
      </c>
      <c r="T107" s="52">
        <v>5088</v>
      </c>
      <c r="U107" s="51">
        <v>100916</v>
      </c>
      <c r="V107" s="50">
        <v>0</v>
      </c>
      <c r="W107" s="51">
        <v>0</v>
      </c>
      <c r="X107" s="53">
        <v>200430</v>
      </c>
      <c r="Y107" s="51">
        <v>131769</v>
      </c>
      <c r="Z107" s="51">
        <v>68661</v>
      </c>
      <c r="AA107" s="54">
        <v>0.52107096509801198</v>
      </c>
      <c r="AB107" s="7"/>
      <c r="AD107" s="11">
        <v>102</v>
      </c>
    </row>
    <row r="108" spans="1:30" ht="13.5" x14ac:dyDescent="0.35">
      <c r="A108" s="46">
        <v>10002923</v>
      </c>
      <c r="B108" s="46" t="s">
        <v>204</v>
      </c>
      <c r="C108" s="47" t="s">
        <v>205</v>
      </c>
      <c r="D108" s="48" t="s">
        <v>59</v>
      </c>
      <c r="E108" s="49">
        <v>54427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1">
        <v>54427</v>
      </c>
      <c r="P108" s="50">
        <v>110200</v>
      </c>
      <c r="Q108" s="50">
        <v>10029</v>
      </c>
      <c r="R108" s="50">
        <v>12388</v>
      </c>
      <c r="S108" s="50">
        <v>18411</v>
      </c>
      <c r="T108" s="52">
        <v>8861</v>
      </c>
      <c r="U108" s="51">
        <v>159889</v>
      </c>
      <c r="V108" s="50">
        <v>0</v>
      </c>
      <c r="W108" s="51">
        <v>0</v>
      </c>
      <c r="X108" s="53">
        <v>214316</v>
      </c>
      <c r="Y108" s="51">
        <v>340950</v>
      </c>
      <c r="Z108" s="51">
        <v>-126634</v>
      </c>
      <c r="AA108" s="54">
        <v>-0.37141516351371201</v>
      </c>
      <c r="AB108" s="7"/>
      <c r="AD108" s="11">
        <v>103</v>
      </c>
    </row>
    <row r="109" spans="1:30" ht="13.5" x14ac:dyDescent="0.35">
      <c r="A109" s="46">
        <v>10007823</v>
      </c>
      <c r="B109" s="46" t="s">
        <v>206</v>
      </c>
      <c r="C109" s="47"/>
      <c r="D109" s="48" t="s">
        <v>62</v>
      </c>
      <c r="E109" s="49">
        <v>2688811</v>
      </c>
      <c r="F109" s="50">
        <v>564200</v>
      </c>
      <c r="G109" s="50">
        <v>0</v>
      </c>
      <c r="H109" s="50">
        <v>43985</v>
      </c>
      <c r="I109" s="50">
        <v>24165</v>
      </c>
      <c r="J109" s="50">
        <v>82774</v>
      </c>
      <c r="K109" s="50">
        <v>0</v>
      </c>
      <c r="L109" s="50">
        <v>0</v>
      </c>
      <c r="M109" s="50">
        <v>0</v>
      </c>
      <c r="N109" s="50">
        <v>0</v>
      </c>
      <c r="O109" s="51">
        <v>3403935</v>
      </c>
      <c r="P109" s="50">
        <v>1383422</v>
      </c>
      <c r="Q109" s="50">
        <v>275507</v>
      </c>
      <c r="R109" s="50">
        <v>78906</v>
      </c>
      <c r="S109" s="50">
        <v>234491</v>
      </c>
      <c r="T109" s="52">
        <v>89779</v>
      </c>
      <c r="U109" s="51">
        <v>2062105</v>
      </c>
      <c r="V109" s="50">
        <v>0</v>
      </c>
      <c r="W109" s="51">
        <v>0</v>
      </c>
      <c r="X109" s="53">
        <v>5466040</v>
      </c>
      <c r="Y109" s="51">
        <v>4847856</v>
      </c>
      <c r="Z109" s="51">
        <v>618184</v>
      </c>
      <c r="AA109" s="54">
        <v>0.127516988953467</v>
      </c>
      <c r="AB109" s="7"/>
      <c r="AD109" s="11">
        <v>104</v>
      </c>
    </row>
    <row r="110" spans="1:30" ht="13.5" x14ac:dyDescent="0.35">
      <c r="A110" s="46">
        <v>10006570</v>
      </c>
      <c r="B110" s="46" t="s">
        <v>207</v>
      </c>
      <c r="C110" s="47"/>
      <c r="D110" s="48" t="s">
        <v>59</v>
      </c>
      <c r="E110" s="49">
        <v>75206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1">
        <v>75206</v>
      </c>
      <c r="P110" s="50">
        <v>24602</v>
      </c>
      <c r="Q110" s="50">
        <v>4164</v>
      </c>
      <c r="R110" s="50">
        <v>15185</v>
      </c>
      <c r="S110" s="50">
        <v>4834</v>
      </c>
      <c r="T110" s="52">
        <v>1901</v>
      </c>
      <c r="U110" s="51">
        <v>50686</v>
      </c>
      <c r="V110" s="50">
        <v>0</v>
      </c>
      <c r="W110" s="51">
        <v>0</v>
      </c>
      <c r="X110" s="53">
        <v>125892</v>
      </c>
      <c r="Y110" s="51">
        <v>128977</v>
      </c>
      <c r="Z110" s="51">
        <v>-3085</v>
      </c>
      <c r="AA110" s="54">
        <v>-2.3918993308884501E-2</v>
      </c>
      <c r="AB110" s="7"/>
      <c r="AD110" s="11">
        <v>105</v>
      </c>
    </row>
    <row r="111" spans="1:30" ht="13.5" x14ac:dyDescent="0.35">
      <c r="A111" s="46">
        <v>10083403</v>
      </c>
      <c r="B111" s="46" t="s">
        <v>208</v>
      </c>
      <c r="C111" s="47"/>
      <c r="D111" s="48" t="s">
        <v>71</v>
      </c>
      <c r="E111" s="49">
        <v>34914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1">
        <v>34914</v>
      </c>
      <c r="P111" s="50">
        <v>2650</v>
      </c>
      <c r="Q111" s="50">
        <v>284</v>
      </c>
      <c r="R111" s="50">
        <v>0</v>
      </c>
      <c r="S111" s="50">
        <v>1000</v>
      </c>
      <c r="T111" s="52">
        <v>673</v>
      </c>
      <c r="U111" s="51">
        <v>4607</v>
      </c>
      <c r="V111" s="50">
        <v>0</v>
      </c>
      <c r="W111" s="51">
        <v>0</v>
      </c>
      <c r="X111" s="53">
        <v>39521</v>
      </c>
      <c r="Y111" s="51">
        <v>49580</v>
      </c>
      <c r="Z111" s="51">
        <v>-10059</v>
      </c>
      <c r="AA111" s="54">
        <v>-0.202884227511093</v>
      </c>
      <c r="AB111" s="7"/>
      <c r="AD111" s="11">
        <v>106</v>
      </c>
    </row>
    <row r="112" spans="1:30" ht="13.5" x14ac:dyDescent="0.35">
      <c r="A112" s="46">
        <v>10007791</v>
      </c>
      <c r="B112" s="46" t="s">
        <v>209</v>
      </c>
      <c r="C112" s="47"/>
      <c r="D112" s="48" t="s">
        <v>73</v>
      </c>
      <c r="E112" s="49">
        <v>4425279</v>
      </c>
      <c r="F112" s="50">
        <v>376360</v>
      </c>
      <c r="G112" s="50">
        <v>0</v>
      </c>
      <c r="H112" s="50">
        <v>405125</v>
      </c>
      <c r="I112" s="50">
        <v>77386</v>
      </c>
      <c r="J112" s="50">
        <v>186238</v>
      </c>
      <c r="K112" s="50">
        <v>9678</v>
      </c>
      <c r="L112" s="50">
        <v>0</v>
      </c>
      <c r="M112" s="50">
        <v>0</v>
      </c>
      <c r="N112" s="50">
        <v>0</v>
      </c>
      <c r="O112" s="51">
        <v>5480066</v>
      </c>
      <c r="P112" s="50">
        <v>1245452</v>
      </c>
      <c r="Q112" s="50">
        <v>201843</v>
      </c>
      <c r="R112" s="50">
        <v>108149</v>
      </c>
      <c r="S112" s="50">
        <v>280343</v>
      </c>
      <c r="T112" s="52">
        <v>76444</v>
      </c>
      <c r="U112" s="51">
        <v>1912231</v>
      </c>
      <c r="V112" s="50">
        <v>0</v>
      </c>
      <c r="W112" s="51">
        <v>0</v>
      </c>
      <c r="X112" s="53">
        <v>7392297</v>
      </c>
      <c r="Y112" s="51">
        <v>7089320</v>
      </c>
      <c r="Z112" s="51">
        <v>302977</v>
      </c>
      <c r="AA112" s="54">
        <v>4.2737103135420597E-2</v>
      </c>
      <c r="AB112" s="7"/>
      <c r="AD112" s="11">
        <v>107</v>
      </c>
    </row>
    <row r="113" spans="1:30" ht="13.5" x14ac:dyDescent="0.35">
      <c r="A113" s="46">
        <v>10008173</v>
      </c>
      <c r="B113" s="46" t="s">
        <v>210</v>
      </c>
      <c r="C113" s="47" t="s">
        <v>211</v>
      </c>
      <c r="D113" s="48" t="s">
        <v>59</v>
      </c>
      <c r="E113" s="49">
        <v>0</v>
      </c>
      <c r="F113" s="50">
        <v>0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50">
        <v>0</v>
      </c>
      <c r="N113" s="50">
        <v>0</v>
      </c>
      <c r="O113" s="51">
        <v>0</v>
      </c>
      <c r="P113" s="50">
        <v>7617</v>
      </c>
      <c r="Q113" s="50">
        <v>659</v>
      </c>
      <c r="R113" s="50">
        <v>838681</v>
      </c>
      <c r="S113" s="50">
        <v>28632</v>
      </c>
      <c r="T113" s="52">
        <v>12955</v>
      </c>
      <c r="U113" s="51">
        <v>888544</v>
      </c>
      <c r="V113" s="50">
        <v>0</v>
      </c>
      <c r="W113" s="51">
        <v>0</v>
      </c>
      <c r="X113" s="53">
        <v>888544</v>
      </c>
      <c r="Y113" s="51">
        <v>890222</v>
      </c>
      <c r="Z113" s="51">
        <v>-1678</v>
      </c>
      <c r="AA113" s="54">
        <v>-1.8849230866008701E-3</v>
      </c>
      <c r="AB113" s="7"/>
      <c r="AD113" s="11">
        <v>108</v>
      </c>
    </row>
    <row r="114" spans="1:30" ht="13.5" x14ac:dyDescent="0.35">
      <c r="A114" s="46">
        <v>10007792</v>
      </c>
      <c r="B114" s="46" t="s">
        <v>212</v>
      </c>
      <c r="C114" s="47"/>
      <c r="D114" s="48" t="s">
        <v>68</v>
      </c>
      <c r="E114" s="49">
        <v>13552056</v>
      </c>
      <c r="F114" s="50">
        <v>454935</v>
      </c>
      <c r="G114" s="50">
        <v>427929</v>
      </c>
      <c r="H114" s="50">
        <v>1069530</v>
      </c>
      <c r="I114" s="50">
        <v>108702</v>
      </c>
      <c r="J114" s="50">
        <v>543858</v>
      </c>
      <c r="K114" s="50">
        <v>0</v>
      </c>
      <c r="L114" s="50">
        <v>135059</v>
      </c>
      <c r="M114" s="50">
        <v>4936</v>
      </c>
      <c r="N114" s="50">
        <v>7657</v>
      </c>
      <c r="O114" s="51">
        <v>16304662</v>
      </c>
      <c r="P114" s="50">
        <v>486653</v>
      </c>
      <c r="Q114" s="50">
        <v>8862</v>
      </c>
      <c r="R114" s="50">
        <v>340551</v>
      </c>
      <c r="S114" s="50">
        <v>703780</v>
      </c>
      <c r="T114" s="52">
        <v>196345</v>
      </c>
      <c r="U114" s="51">
        <v>1736191</v>
      </c>
      <c r="V114" s="50">
        <v>0</v>
      </c>
      <c r="W114" s="51">
        <v>0</v>
      </c>
      <c r="X114" s="53">
        <v>18040853</v>
      </c>
      <c r="Y114" s="51">
        <v>15636503</v>
      </c>
      <c r="Z114" s="51">
        <v>2404350</v>
      </c>
      <c r="AA114" s="54">
        <v>0.153765199290404</v>
      </c>
      <c r="AB114" s="7"/>
      <c r="AD114" s="11">
        <v>109</v>
      </c>
    </row>
    <row r="115" spans="1:30" ht="13.5" x14ac:dyDescent="0.35">
      <c r="A115" s="46">
        <v>10002370</v>
      </c>
      <c r="B115" s="46" t="s">
        <v>213</v>
      </c>
      <c r="C115" s="47"/>
      <c r="D115" s="48" t="s">
        <v>68</v>
      </c>
      <c r="E115" s="49">
        <v>79488</v>
      </c>
      <c r="F115" s="50">
        <v>0</v>
      </c>
      <c r="G115" s="50">
        <v>0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v>0</v>
      </c>
      <c r="O115" s="51">
        <v>79488</v>
      </c>
      <c r="P115" s="50">
        <v>42952</v>
      </c>
      <c r="Q115" s="50">
        <v>5062</v>
      </c>
      <c r="R115" s="50">
        <v>50750</v>
      </c>
      <c r="S115" s="50">
        <v>10656</v>
      </c>
      <c r="T115" s="52">
        <v>4387</v>
      </c>
      <c r="U115" s="51">
        <v>113807</v>
      </c>
      <c r="V115" s="50">
        <v>0</v>
      </c>
      <c r="W115" s="51">
        <v>0</v>
      </c>
      <c r="X115" s="53">
        <v>193295</v>
      </c>
      <c r="Y115" s="51">
        <v>203509</v>
      </c>
      <c r="Z115" s="51">
        <v>-10214</v>
      </c>
      <c r="AA115" s="54">
        <v>-5.01894265118496E-2</v>
      </c>
      <c r="AB115" s="7"/>
      <c r="AD115" s="11">
        <v>110</v>
      </c>
    </row>
    <row r="116" spans="1:30" ht="13.5" x14ac:dyDescent="0.35">
      <c r="A116" s="46">
        <v>10008640</v>
      </c>
      <c r="B116" s="46" t="s">
        <v>214</v>
      </c>
      <c r="C116" s="47"/>
      <c r="D116" s="48" t="s">
        <v>68</v>
      </c>
      <c r="E116" s="49">
        <v>627405</v>
      </c>
      <c r="F116" s="50">
        <v>0</v>
      </c>
      <c r="G116" s="50">
        <v>0</v>
      </c>
      <c r="H116" s="50">
        <v>0</v>
      </c>
      <c r="I116" s="50">
        <v>0</v>
      </c>
      <c r="J116" s="50">
        <v>301396</v>
      </c>
      <c r="K116" s="50">
        <v>406683</v>
      </c>
      <c r="L116" s="50">
        <v>0</v>
      </c>
      <c r="M116" s="50">
        <v>0</v>
      </c>
      <c r="N116" s="50">
        <v>0</v>
      </c>
      <c r="O116" s="51">
        <v>1335484</v>
      </c>
      <c r="P116" s="50">
        <v>532660</v>
      </c>
      <c r="Q116" s="50">
        <v>44703</v>
      </c>
      <c r="R116" s="50">
        <v>14785</v>
      </c>
      <c r="S116" s="50">
        <v>270111</v>
      </c>
      <c r="T116" s="52">
        <v>65390</v>
      </c>
      <c r="U116" s="51">
        <v>927649</v>
      </c>
      <c r="V116" s="50">
        <v>0</v>
      </c>
      <c r="W116" s="51">
        <v>0</v>
      </c>
      <c r="X116" s="53">
        <v>2263133</v>
      </c>
      <c r="Y116" s="51">
        <v>2144241</v>
      </c>
      <c r="Z116" s="51">
        <v>118892</v>
      </c>
      <c r="AA116" s="54">
        <v>5.5447125579634E-2</v>
      </c>
      <c r="AB116" s="7"/>
      <c r="AD116" s="11">
        <v>111</v>
      </c>
    </row>
    <row r="117" spans="1:30" ht="13.5" x14ac:dyDescent="0.35">
      <c r="A117" s="46">
        <v>10007928</v>
      </c>
      <c r="B117" s="46" t="s">
        <v>215</v>
      </c>
      <c r="C117" s="47"/>
      <c r="D117" s="48" t="s">
        <v>59</v>
      </c>
      <c r="E117" s="49">
        <v>76224</v>
      </c>
      <c r="F117" s="50">
        <v>0</v>
      </c>
      <c r="G117" s="50">
        <v>0</v>
      </c>
      <c r="H117" s="50">
        <v>0</v>
      </c>
      <c r="I117" s="50">
        <v>0</v>
      </c>
      <c r="J117" s="50">
        <v>0</v>
      </c>
      <c r="K117" s="50">
        <v>0</v>
      </c>
      <c r="L117" s="50">
        <v>0</v>
      </c>
      <c r="M117" s="50">
        <v>0</v>
      </c>
      <c r="N117" s="50">
        <v>0</v>
      </c>
      <c r="O117" s="51">
        <v>76224</v>
      </c>
      <c r="P117" s="50">
        <v>7365</v>
      </c>
      <c r="Q117" s="50">
        <v>1040</v>
      </c>
      <c r="R117" s="50">
        <v>40760</v>
      </c>
      <c r="S117" s="50">
        <v>1568</v>
      </c>
      <c r="T117" s="52">
        <v>2223</v>
      </c>
      <c r="U117" s="51">
        <v>52956</v>
      </c>
      <c r="V117" s="50">
        <v>0</v>
      </c>
      <c r="W117" s="51">
        <v>0</v>
      </c>
      <c r="X117" s="53">
        <v>129180</v>
      </c>
      <c r="Y117" s="51">
        <v>143595</v>
      </c>
      <c r="Z117" s="51">
        <v>-14415</v>
      </c>
      <c r="AA117" s="54">
        <v>-0.10038650370834599</v>
      </c>
      <c r="AB117" s="7"/>
      <c r="AD117" s="11">
        <v>112</v>
      </c>
    </row>
    <row r="118" spans="1:30" ht="13.5" x14ac:dyDescent="0.35">
      <c r="A118" s="46">
        <v>10002412</v>
      </c>
      <c r="B118" s="46" t="s">
        <v>216</v>
      </c>
      <c r="C118" s="47" t="s">
        <v>217</v>
      </c>
      <c r="D118" s="48" t="s">
        <v>59</v>
      </c>
      <c r="E118" s="49">
        <v>53041</v>
      </c>
      <c r="F118" s="50">
        <v>0</v>
      </c>
      <c r="G118" s="50">
        <v>0</v>
      </c>
      <c r="H118" s="50">
        <v>0</v>
      </c>
      <c r="I118" s="50">
        <v>0</v>
      </c>
      <c r="J118" s="50">
        <v>0</v>
      </c>
      <c r="K118" s="50">
        <v>93030</v>
      </c>
      <c r="L118" s="50">
        <v>0</v>
      </c>
      <c r="M118" s="50">
        <v>0</v>
      </c>
      <c r="N118" s="50">
        <v>0</v>
      </c>
      <c r="O118" s="51">
        <v>146071</v>
      </c>
      <c r="P118" s="50">
        <v>63360</v>
      </c>
      <c r="Q118" s="50">
        <v>4099</v>
      </c>
      <c r="R118" s="50">
        <v>11189</v>
      </c>
      <c r="S118" s="50">
        <v>10722</v>
      </c>
      <c r="T118" s="52">
        <v>5352</v>
      </c>
      <c r="U118" s="51">
        <v>94722</v>
      </c>
      <c r="V118" s="50">
        <v>0</v>
      </c>
      <c r="W118" s="51">
        <v>0</v>
      </c>
      <c r="X118" s="53">
        <v>240793</v>
      </c>
      <c r="Y118" s="51">
        <v>237938</v>
      </c>
      <c r="Z118" s="51">
        <v>2855</v>
      </c>
      <c r="AA118" s="54">
        <v>1.1998924089468699E-2</v>
      </c>
      <c r="AB118" s="7"/>
      <c r="AD118" s="11">
        <v>113</v>
      </c>
    </row>
    <row r="119" spans="1:30" ht="13.5" x14ac:dyDescent="0.35">
      <c r="A119" s="46">
        <v>10002599</v>
      </c>
      <c r="B119" s="46" t="s">
        <v>218</v>
      </c>
      <c r="C119" s="47"/>
      <c r="D119" s="48" t="s">
        <v>62</v>
      </c>
      <c r="E119" s="49">
        <v>332186</v>
      </c>
      <c r="F119" s="50">
        <v>0</v>
      </c>
      <c r="G119" s="50">
        <v>0</v>
      </c>
      <c r="H119" s="50">
        <v>0</v>
      </c>
      <c r="I119" s="50">
        <v>0</v>
      </c>
      <c r="J119" s="50">
        <v>0</v>
      </c>
      <c r="K119" s="50">
        <v>0</v>
      </c>
      <c r="L119" s="50">
        <v>0</v>
      </c>
      <c r="M119" s="50">
        <v>0</v>
      </c>
      <c r="N119" s="50">
        <v>0</v>
      </c>
      <c r="O119" s="51">
        <v>332186</v>
      </c>
      <c r="P119" s="50">
        <v>16848</v>
      </c>
      <c r="Q119" s="50">
        <v>3775</v>
      </c>
      <c r="R119" s="50">
        <v>155974</v>
      </c>
      <c r="S119" s="50">
        <v>5978</v>
      </c>
      <c r="T119" s="52">
        <v>6054</v>
      </c>
      <c r="U119" s="51">
        <v>188629</v>
      </c>
      <c r="V119" s="50">
        <v>0</v>
      </c>
      <c r="W119" s="51">
        <v>0</v>
      </c>
      <c r="X119" s="53">
        <v>520815</v>
      </c>
      <c r="Y119" s="51">
        <v>389827</v>
      </c>
      <c r="Z119" s="51">
        <v>130988</v>
      </c>
      <c r="AA119" s="54">
        <v>0.33601571979365202</v>
      </c>
      <c r="AB119" s="7"/>
      <c r="AD119" s="11">
        <v>114</v>
      </c>
    </row>
    <row r="120" spans="1:30" ht="13.5" x14ac:dyDescent="0.35">
      <c r="A120" s="46">
        <v>10022087</v>
      </c>
      <c r="B120" s="46" t="s">
        <v>219</v>
      </c>
      <c r="C120" s="47" t="s">
        <v>220</v>
      </c>
      <c r="D120" s="48" t="s">
        <v>62</v>
      </c>
      <c r="E120" s="49">
        <v>116831</v>
      </c>
      <c r="F120" s="50">
        <v>0</v>
      </c>
      <c r="G120" s="50">
        <v>0</v>
      </c>
      <c r="H120" s="50">
        <v>0</v>
      </c>
      <c r="I120" s="50">
        <v>0</v>
      </c>
      <c r="J120" s="50">
        <v>0</v>
      </c>
      <c r="K120" s="50">
        <v>0</v>
      </c>
      <c r="L120" s="50">
        <v>0</v>
      </c>
      <c r="M120" s="50">
        <v>0</v>
      </c>
      <c r="N120" s="50">
        <v>0</v>
      </c>
      <c r="O120" s="51">
        <v>116831</v>
      </c>
      <c r="P120" s="50">
        <v>63472</v>
      </c>
      <c r="Q120" s="50">
        <v>12047</v>
      </c>
      <c r="R120" s="50">
        <v>1998</v>
      </c>
      <c r="S120" s="50">
        <v>13953</v>
      </c>
      <c r="T120" s="52">
        <v>4299</v>
      </c>
      <c r="U120" s="51">
        <v>95769</v>
      </c>
      <c r="V120" s="50">
        <v>0</v>
      </c>
      <c r="W120" s="51">
        <v>0</v>
      </c>
      <c r="X120" s="53">
        <v>212600</v>
      </c>
      <c r="Y120" s="51">
        <v>194775</v>
      </c>
      <c r="Z120" s="51">
        <v>17825</v>
      </c>
      <c r="AA120" s="54">
        <v>9.1515851623668307E-2</v>
      </c>
      <c r="AB120" s="7"/>
      <c r="AD120" s="11">
        <v>115</v>
      </c>
    </row>
    <row r="121" spans="1:30" ht="13.5" x14ac:dyDescent="0.35">
      <c r="A121" s="46">
        <v>10002638</v>
      </c>
      <c r="B121" s="46" t="s">
        <v>221</v>
      </c>
      <c r="C121" s="47"/>
      <c r="D121" s="48" t="s">
        <v>110</v>
      </c>
      <c r="E121" s="49">
        <v>74753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50">
        <v>0</v>
      </c>
      <c r="N121" s="50">
        <v>0</v>
      </c>
      <c r="O121" s="51">
        <v>74753</v>
      </c>
      <c r="P121" s="50">
        <v>10852</v>
      </c>
      <c r="Q121" s="50">
        <v>1586</v>
      </c>
      <c r="R121" s="50">
        <v>71817</v>
      </c>
      <c r="S121" s="50">
        <v>3703</v>
      </c>
      <c r="T121" s="52">
        <v>3539</v>
      </c>
      <c r="U121" s="51">
        <v>91497</v>
      </c>
      <c r="V121" s="50">
        <v>0</v>
      </c>
      <c r="W121" s="51">
        <v>0</v>
      </c>
      <c r="X121" s="53">
        <v>166250</v>
      </c>
      <c r="Y121" s="51">
        <v>159189</v>
      </c>
      <c r="Z121" s="51">
        <v>7061</v>
      </c>
      <c r="AA121" s="54">
        <v>4.4356079879891201E-2</v>
      </c>
      <c r="AB121" s="7"/>
      <c r="AD121" s="11">
        <v>116</v>
      </c>
    </row>
    <row r="122" spans="1:30" ht="13.5" x14ac:dyDescent="0.35">
      <c r="A122" s="46">
        <v>10007145</v>
      </c>
      <c r="B122" s="46" t="s">
        <v>222</v>
      </c>
      <c r="C122" s="47"/>
      <c r="D122" s="48" t="s">
        <v>68</v>
      </c>
      <c r="E122" s="49">
        <v>1165838</v>
      </c>
      <c r="F122" s="50">
        <v>164026</v>
      </c>
      <c r="G122" s="50">
        <v>0</v>
      </c>
      <c r="H122" s="50">
        <v>0</v>
      </c>
      <c r="I122" s="50">
        <v>30478</v>
      </c>
      <c r="J122" s="50">
        <v>159051</v>
      </c>
      <c r="K122" s="50">
        <v>63373</v>
      </c>
      <c r="L122" s="50">
        <v>0</v>
      </c>
      <c r="M122" s="50">
        <v>0</v>
      </c>
      <c r="N122" s="50">
        <v>0</v>
      </c>
      <c r="O122" s="51">
        <v>1582766</v>
      </c>
      <c r="P122" s="50">
        <v>789127</v>
      </c>
      <c r="Q122" s="50">
        <v>110149</v>
      </c>
      <c r="R122" s="50">
        <v>76668</v>
      </c>
      <c r="S122" s="50">
        <v>251723</v>
      </c>
      <c r="T122" s="52">
        <v>62845</v>
      </c>
      <c r="U122" s="51">
        <v>1290512</v>
      </c>
      <c r="V122" s="50">
        <v>0</v>
      </c>
      <c r="W122" s="51">
        <v>0</v>
      </c>
      <c r="X122" s="53">
        <v>2873278</v>
      </c>
      <c r="Y122" s="51">
        <v>2677845</v>
      </c>
      <c r="Z122" s="51">
        <v>195433</v>
      </c>
      <c r="AA122" s="54">
        <v>7.29814459014618E-2</v>
      </c>
      <c r="AB122" s="7"/>
      <c r="AD122" s="11">
        <v>117</v>
      </c>
    </row>
    <row r="123" spans="1:30" ht="13.5" x14ac:dyDescent="0.35">
      <c r="A123" s="46">
        <v>10002696</v>
      </c>
      <c r="B123" s="46" t="s">
        <v>223</v>
      </c>
      <c r="C123" s="47"/>
      <c r="D123" s="48" t="s">
        <v>68</v>
      </c>
      <c r="E123" s="49">
        <v>98365</v>
      </c>
      <c r="F123" s="50">
        <v>0</v>
      </c>
      <c r="G123" s="50">
        <v>0</v>
      </c>
      <c r="H123" s="50">
        <v>0</v>
      </c>
      <c r="I123" s="50">
        <v>0</v>
      </c>
      <c r="J123" s="50">
        <v>0</v>
      </c>
      <c r="K123" s="50">
        <v>0</v>
      </c>
      <c r="L123" s="50">
        <v>0</v>
      </c>
      <c r="M123" s="50">
        <v>0</v>
      </c>
      <c r="N123" s="50">
        <v>0</v>
      </c>
      <c r="O123" s="51">
        <v>98365</v>
      </c>
      <c r="P123" s="50">
        <v>38157</v>
      </c>
      <c r="Q123" s="50">
        <v>3931</v>
      </c>
      <c r="R123" s="50">
        <v>48112</v>
      </c>
      <c r="S123" s="50">
        <v>5013</v>
      </c>
      <c r="T123" s="52">
        <v>5498</v>
      </c>
      <c r="U123" s="51">
        <v>100711</v>
      </c>
      <c r="V123" s="50">
        <v>0</v>
      </c>
      <c r="W123" s="51">
        <v>0</v>
      </c>
      <c r="X123" s="53">
        <v>199076</v>
      </c>
      <c r="Y123" s="51">
        <v>167700</v>
      </c>
      <c r="Z123" s="51">
        <v>31376</v>
      </c>
      <c r="AA123" s="54">
        <v>0.18709600477042301</v>
      </c>
      <c r="AB123" s="7"/>
      <c r="AD123" s="11">
        <v>118</v>
      </c>
    </row>
    <row r="124" spans="1:30" ht="27" x14ac:dyDescent="0.35">
      <c r="A124" s="46">
        <v>10002718</v>
      </c>
      <c r="B124" s="46" t="s">
        <v>224</v>
      </c>
      <c r="C124" s="47" t="s">
        <v>225</v>
      </c>
      <c r="D124" s="48" t="s">
        <v>71</v>
      </c>
      <c r="E124" s="49">
        <v>298106</v>
      </c>
      <c r="F124" s="50">
        <v>0</v>
      </c>
      <c r="G124" s="50">
        <v>0</v>
      </c>
      <c r="H124" s="50">
        <v>0</v>
      </c>
      <c r="I124" s="50">
        <v>30631</v>
      </c>
      <c r="J124" s="50">
        <v>337570</v>
      </c>
      <c r="K124" s="50">
        <v>0</v>
      </c>
      <c r="L124" s="50">
        <v>0</v>
      </c>
      <c r="M124" s="50">
        <v>0</v>
      </c>
      <c r="N124" s="50">
        <v>0</v>
      </c>
      <c r="O124" s="51">
        <v>666307</v>
      </c>
      <c r="P124" s="50">
        <v>442732</v>
      </c>
      <c r="Q124" s="50">
        <v>18697</v>
      </c>
      <c r="R124" s="50">
        <v>53187</v>
      </c>
      <c r="S124" s="50">
        <v>195238</v>
      </c>
      <c r="T124" s="52">
        <v>40445</v>
      </c>
      <c r="U124" s="51">
        <v>750299</v>
      </c>
      <c r="V124" s="50">
        <v>0</v>
      </c>
      <c r="W124" s="51">
        <v>0</v>
      </c>
      <c r="X124" s="53">
        <v>1416606</v>
      </c>
      <c r="Y124" s="51">
        <v>1768165</v>
      </c>
      <c r="Z124" s="51">
        <v>-351559</v>
      </c>
      <c r="AA124" s="54">
        <v>-0.19882703254504</v>
      </c>
      <c r="AB124" s="7"/>
      <c r="AD124" s="11">
        <v>119</v>
      </c>
    </row>
    <row r="125" spans="1:30" ht="13.5" x14ac:dyDescent="0.35">
      <c r="A125" s="46">
        <v>10002743</v>
      </c>
      <c r="B125" s="46" t="s">
        <v>226</v>
      </c>
      <c r="C125" s="47"/>
      <c r="D125" s="48" t="s">
        <v>85</v>
      </c>
      <c r="E125" s="49">
        <v>35887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  <c r="O125" s="51">
        <v>35887</v>
      </c>
      <c r="P125" s="50">
        <v>12105</v>
      </c>
      <c r="Q125" s="50">
        <v>2346</v>
      </c>
      <c r="R125" s="50">
        <v>11005</v>
      </c>
      <c r="S125" s="50">
        <v>1395</v>
      </c>
      <c r="T125" s="52">
        <v>1111</v>
      </c>
      <c r="U125" s="51">
        <v>27962</v>
      </c>
      <c r="V125" s="50">
        <v>0</v>
      </c>
      <c r="W125" s="51">
        <v>0</v>
      </c>
      <c r="X125" s="53">
        <v>63849</v>
      </c>
      <c r="Y125" s="51">
        <v>56702</v>
      </c>
      <c r="Z125" s="51">
        <v>7147</v>
      </c>
      <c r="AA125" s="54">
        <v>0.12604493668653699</v>
      </c>
      <c r="AB125" s="7"/>
      <c r="AD125" s="11">
        <v>120</v>
      </c>
    </row>
    <row r="126" spans="1:30" ht="13.5" x14ac:dyDescent="0.35">
      <c r="A126" s="46">
        <v>10007146</v>
      </c>
      <c r="B126" s="46" t="s">
        <v>227</v>
      </c>
      <c r="C126" s="47"/>
      <c r="D126" s="48" t="s">
        <v>71</v>
      </c>
      <c r="E126" s="49">
        <v>4279666</v>
      </c>
      <c r="F126" s="50">
        <v>367565</v>
      </c>
      <c r="G126" s="50">
        <v>57613</v>
      </c>
      <c r="H126" s="50">
        <v>55560</v>
      </c>
      <c r="I126" s="50">
        <v>139753</v>
      </c>
      <c r="J126" s="50">
        <v>285354</v>
      </c>
      <c r="K126" s="50">
        <v>81837</v>
      </c>
      <c r="L126" s="50">
        <v>0</v>
      </c>
      <c r="M126" s="50">
        <v>0</v>
      </c>
      <c r="N126" s="50">
        <v>0</v>
      </c>
      <c r="O126" s="51">
        <v>5267348</v>
      </c>
      <c r="P126" s="50">
        <v>1923500</v>
      </c>
      <c r="Q126" s="50">
        <v>210686</v>
      </c>
      <c r="R126" s="50">
        <v>417914</v>
      </c>
      <c r="S126" s="50">
        <v>315939</v>
      </c>
      <c r="T126" s="52">
        <v>145401</v>
      </c>
      <c r="U126" s="51">
        <v>3013440</v>
      </c>
      <c r="V126" s="50">
        <v>0</v>
      </c>
      <c r="W126" s="51">
        <v>0</v>
      </c>
      <c r="X126" s="53">
        <v>8280788</v>
      </c>
      <c r="Y126" s="51">
        <v>8030201</v>
      </c>
      <c r="Z126" s="51">
        <v>250587</v>
      </c>
      <c r="AA126" s="54">
        <v>3.1205570072280898E-2</v>
      </c>
      <c r="AB126" s="7"/>
      <c r="AD126" s="11">
        <v>121</v>
      </c>
    </row>
    <row r="127" spans="1:30" ht="13.5" x14ac:dyDescent="0.35">
      <c r="A127" s="46">
        <v>10007825</v>
      </c>
      <c r="B127" s="46" t="s">
        <v>228</v>
      </c>
      <c r="C127" s="47"/>
      <c r="D127" s="48" t="s">
        <v>71</v>
      </c>
      <c r="E127" s="49">
        <v>93842</v>
      </c>
      <c r="F127" s="50">
        <v>0</v>
      </c>
      <c r="G127" s="50">
        <v>0</v>
      </c>
      <c r="H127" s="50">
        <v>0</v>
      </c>
      <c r="I127" s="50">
        <v>27234</v>
      </c>
      <c r="J127" s="50">
        <v>113585</v>
      </c>
      <c r="K127" s="50">
        <v>0</v>
      </c>
      <c r="L127" s="50">
        <v>0</v>
      </c>
      <c r="M127" s="50">
        <v>0</v>
      </c>
      <c r="N127" s="50">
        <v>0</v>
      </c>
      <c r="O127" s="51">
        <v>234661</v>
      </c>
      <c r="P127" s="50">
        <v>33778</v>
      </c>
      <c r="Q127" s="50">
        <v>776</v>
      </c>
      <c r="R127" s="50">
        <v>2965</v>
      </c>
      <c r="S127" s="50">
        <v>30793</v>
      </c>
      <c r="T127" s="52">
        <v>4971</v>
      </c>
      <c r="U127" s="51">
        <v>73283</v>
      </c>
      <c r="V127" s="50">
        <v>4875000</v>
      </c>
      <c r="W127" s="51">
        <v>4875000</v>
      </c>
      <c r="X127" s="53">
        <v>5182944</v>
      </c>
      <c r="Y127" s="51">
        <v>4748491</v>
      </c>
      <c r="Z127" s="51">
        <v>434453</v>
      </c>
      <c r="AA127" s="54">
        <v>9.1492855309191906E-2</v>
      </c>
      <c r="AB127" s="7"/>
      <c r="AD127" s="11">
        <v>122</v>
      </c>
    </row>
    <row r="128" spans="1:30" ht="13.5" x14ac:dyDescent="0.35">
      <c r="A128" s="46">
        <v>10002843</v>
      </c>
      <c r="B128" s="46" t="s">
        <v>229</v>
      </c>
      <c r="C128" s="47"/>
      <c r="D128" s="48" t="s">
        <v>59</v>
      </c>
      <c r="E128" s="49">
        <v>0</v>
      </c>
      <c r="F128" s="50">
        <v>0</v>
      </c>
      <c r="G128" s="50">
        <v>0</v>
      </c>
      <c r="H128" s="50">
        <v>0</v>
      </c>
      <c r="I128" s="50">
        <v>0</v>
      </c>
      <c r="J128" s="50">
        <v>0</v>
      </c>
      <c r="K128" s="50">
        <v>0</v>
      </c>
      <c r="L128" s="50">
        <v>0</v>
      </c>
      <c r="M128" s="50">
        <v>0</v>
      </c>
      <c r="N128" s="50">
        <v>0</v>
      </c>
      <c r="O128" s="51">
        <v>0</v>
      </c>
      <c r="P128" s="50">
        <v>0</v>
      </c>
      <c r="Q128" s="50">
        <v>0</v>
      </c>
      <c r="R128" s="50">
        <v>0</v>
      </c>
      <c r="S128" s="50">
        <v>0</v>
      </c>
      <c r="T128" s="52">
        <v>0</v>
      </c>
      <c r="U128" s="51">
        <v>0</v>
      </c>
      <c r="V128" s="50">
        <v>0</v>
      </c>
      <c r="W128" s="51">
        <v>0</v>
      </c>
      <c r="X128" s="53">
        <v>0</v>
      </c>
      <c r="Y128" s="51">
        <v>0</v>
      </c>
      <c r="Z128" s="51">
        <v>0</v>
      </c>
      <c r="AA128" s="54"/>
      <c r="AB128" s="7"/>
      <c r="AD128" s="11">
        <v>123</v>
      </c>
    </row>
    <row r="129" spans="1:30" ht="13.5" x14ac:dyDescent="0.35">
      <c r="A129" s="46">
        <v>10002852</v>
      </c>
      <c r="B129" s="46" t="s">
        <v>230</v>
      </c>
      <c r="C129" s="47"/>
      <c r="D129" s="48" t="s">
        <v>76</v>
      </c>
      <c r="E129" s="49">
        <v>58284</v>
      </c>
      <c r="F129" s="50">
        <v>0</v>
      </c>
      <c r="G129" s="50">
        <v>0</v>
      </c>
      <c r="H129" s="50">
        <v>0</v>
      </c>
      <c r="I129" s="50">
        <v>0</v>
      </c>
      <c r="J129" s="50">
        <v>0</v>
      </c>
      <c r="K129" s="50">
        <v>0</v>
      </c>
      <c r="L129" s="50">
        <v>0</v>
      </c>
      <c r="M129" s="50">
        <v>0</v>
      </c>
      <c r="N129" s="50">
        <v>0</v>
      </c>
      <c r="O129" s="51">
        <v>58284</v>
      </c>
      <c r="P129" s="50">
        <v>15252</v>
      </c>
      <c r="Q129" s="50">
        <v>1850</v>
      </c>
      <c r="R129" s="50">
        <v>15585</v>
      </c>
      <c r="S129" s="50">
        <v>1665</v>
      </c>
      <c r="T129" s="52">
        <v>2106</v>
      </c>
      <c r="U129" s="51">
        <v>36458</v>
      </c>
      <c r="V129" s="50">
        <v>0</v>
      </c>
      <c r="W129" s="51">
        <v>0</v>
      </c>
      <c r="X129" s="53">
        <v>94742</v>
      </c>
      <c r="Y129" s="51">
        <v>126395</v>
      </c>
      <c r="Z129" s="51">
        <v>-31653</v>
      </c>
      <c r="AA129" s="54">
        <v>-0.25042921001621898</v>
      </c>
      <c r="AB129" s="7"/>
      <c r="AD129" s="11">
        <v>124</v>
      </c>
    </row>
    <row r="130" spans="1:30" ht="13.5" x14ac:dyDescent="0.35">
      <c r="A130" s="46">
        <v>10002899</v>
      </c>
      <c r="B130" s="46" t="s">
        <v>231</v>
      </c>
      <c r="C130" s="47"/>
      <c r="D130" s="48" t="s">
        <v>73</v>
      </c>
      <c r="E130" s="49">
        <v>12696</v>
      </c>
      <c r="F130" s="50">
        <v>0</v>
      </c>
      <c r="G130" s="50">
        <v>0</v>
      </c>
      <c r="H130" s="50">
        <v>0</v>
      </c>
      <c r="I130" s="50">
        <v>0</v>
      </c>
      <c r="J130" s="50">
        <v>0</v>
      </c>
      <c r="K130" s="50">
        <v>0</v>
      </c>
      <c r="L130" s="50">
        <v>0</v>
      </c>
      <c r="M130" s="50">
        <v>0</v>
      </c>
      <c r="N130" s="50">
        <v>0</v>
      </c>
      <c r="O130" s="51">
        <v>12696</v>
      </c>
      <c r="P130" s="50">
        <v>6956</v>
      </c>
      <c r="Q130" s="50">
        <v>1189</v>
      </c>
      <c r="R130" s="50">
        <v>3197</v>
      </c>
      <c r="S130" s="50">
        <v>1000</v>
      </c>
      <c r="T130" s="52">
        <v>1082</v>
      </c>
      <c r="U130" s="51">
        <v>13424</v>
      </c>
      <c r="V130" s="50">
        <v>0</v>
      </c>
      <c r="W130" s="51">
        <v>0</v>
      </c>
      <c r="X130" s="53">
        <v>26120</v>
      </c>
      <c r="Y130" s="51">
        <v>16484</v>
      </c>
      <c r="Z130" s="51">
        <v>9636</v>
      </c>
      <c r="AA130" s="54">
        <v>0.58456685270565401</v>
      </c>
      <c r="AB130" s="7"/>
      <c r="AD130" s="11">
        <v>125</v>
      </c>
    </row>
    <row r="131" spans="1:30" ht="13.5" x14ac:dyDescent="0.35">
      <c r="A131" s="46">
        <v>10040812</v>
      </c>
      <c r="B131" s="46" t="s">
        <v>232</v>
      </c>
      <c r="C131" s="47"/>
      <c r="D131" s="48" t="s">
        <v>76</v>
      </c>
      <c r="E131" s="49">
        <v>4856959</v>
      </c>
      <c r="F131" s="50">
        <v>0</v>
      </c>
      <c r="G131" s="50">
        <v>0</v>
      </c>
      <c r="H131" s="50">
        <v>0</v>
      </c>
      <c r="I131" s="50">
        <v>84363</v>
      </c>
      <c r="J131" s="50">
        <v>26688</v>
      </c>
      <c r="K131" s="50">
        <v>0</v>
      </c>
      <c r="L131" s="50">
        <v>0</v>
      </c>
      <c r="M131" s="50">
        <v>0</v>
      </c>
      <c r="N131" s="50">
        <v>0</v>
      </c>
      <c r="O131" s="51">
        <v>4968010</v>
      </c>
      <c r="P131" s="50">
        <v>266447</v>
      </c>
      <c r="Q131" s="50">
        <v>20141</v>
      </c>
      <c r="R131" s="50">
        <v>159298</v>
      </c>
      <c r="S131" s="50">
        <v>105539</v>
      </c>
      <c r="T131" s="52">
        <v>46527</v>
      </c>
      <c r="U131" s="51">
        <v>597952</v>
      </c>
      <c r="V131" s="50">
        <v>4875000</v>
      </c>
      <c r="W131" s="51">
        <v>4875000</v>
      </c>
      <c r="X131" s="53">
        <v>10440962</v>
      </c>
      <c r="Y131" s="51">
        <v>9218211</v>
      </c>
      <c r="Z131" s="51">
        <v>1222751</v>
      </c>
      <c r="AA131" s="54">
        <v>0.13264515207994301</v>
      </c>
      <c r="AB131" s="7"/>
      <c r="AD131" s="11">
        <v>126</v>
      </c>
    </row>
    <row r="132" spans="1:30" ht="13.5" x14ac:dyDescent="0.35">
      <c r="A132" s="46">
        <v>10080811</v>
      </c>
      <c r="B132" s="46" t="s">
        <v>233</v>
      </c>
      <c r="C132" s="47"/>
      <c r="D132" s="48" t="s">
        <v>68</v>
      </c>
      <c r="E132" s="49">
        <v>1876312</v>
      </c>
      <c r="F132" s="50">
        <v>0</v>
      </c>
      <c r="G132" s="50">
        <v>0</v>
      </c>
      <c r="H132" s="50">
        <v>0</v>
      </c>
      <c r="I132" s="50">
        <v>3581</v>
      </c>
      <c r="J132" s="50">
        <v>77040</v>
      </c>
      <c r="K132" s="50">
        <v>0</v>
      </c>
      <c r="L132" s="50">
        <v>0</v>
      </c>
      <c r="M132" s="50">
        <v>0</v>
      </c>
      <c r="N132" s="50">
        <v>0</v>
      </c>
      <c r="O132" s="51">
        <v>1956933</v>
      </c>
      <c r="P132" s="50">
        <v>302901</v>
      </c>
      <c r="Q132" s="50">
        <v>40996</v>
      </c>
      <c r="R132" s="50">
        <v>15744</v>
      </c>
      <c r="S132" s="50">
        <v>68920</v>
      </c>
      <c r="T132" s="52">
        <v>21670</v>
      </c>
      <c r="U132" s="51">
        <v>450231</v>
      </c>
      <c r="V132" s="50">
        <v>0</v>
      </c>
      <c r="W132" s="51">
        <v>0</v>
      </c>
      <c r="X132" s="53">
        <v>2407164</v>
      </c>
      <c r="Y132" s="51">
        <v>2363921</v>
      </c>
      <c r="Z132" s="51">
        <v>43243</v>
      </c>
      <c r="AA132" s="54">
        <v>1.82929124958068E-2</v>
      </c>
      <c r="AB132" s="7"/>
      <c r="AD132" s="11">
        <v>127</v>
      </c>
    </row>
    <row r="133" spans="1:30" ht="13.5" x14ac:dyDescent="0.35">
      <c r="A133" s="46">
        <v>10005979</v>
      </c>
      <c r="B133" s="46" t="s">
        <v>234</v>
      </c>
      <c r="C133" s="47"/>
      <c r="D133" s="48" t="s">
        <v>59</v>
      </c>
      <c r="E133" s="49">
        <v>50631</v>
      </c>
      <c r="F133" s="50">
        <v>0</v>
      </c>
      <c r="G133" s="50">
        <v>0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M133" s="50">
        <v>0</v>
      </c>
      <c r="N133" s="50">
        <v>0</v>
      </c>
      <c r="O133" s="51">
        <v>50631</v>
      </c>
      <c r="P133" s="50">
        <v>17610</v>
      </c>
      <c r="Q133" s="50">
        <v>2252</v>
      </c>
      <c r="R133" s="50">
        <v>31553</v>
      </c>
      <c r="S133" s="50">
        <v>4392</v>
      </c>
      <c r="T133" s="52">
        <v>3217</v>
      </c>
      <c r="U133" s="51">
        <v>59024</v>
      </c>
      <c r="V133" s="50">
        <v>0</v>
      </c>
      <c r="W133" s="51">
        <v>0</v>
      </c>
      <c r="X133" s="53">
        <v>109655</v>
      </c>
      <c r="Y133" s="51">
        <v>120496</v>
      </c>
      <c r="Z133" s="51">
        <v>-10841</v>
      </c>
      <c r="AA133" s="54">
        <v>-8.9969791528349496E-2</v>
      </c>
      <c r="AB133" s="7"/>
      <c r="AD133" s="11">
        <v>128</v>
      </c>
    </row>
    <row r="134" spans="1:30" ht="27" x14ac:dyDescent="0.35">
      <c r="A134" s="46">
        <v>10007193</v>
      </c>
      <c r="B134" s="46" t="s">
        <v>235</v>
      </c>
      <c r="C134" s="47" t="s">
        <v>236</v>
      </c>
      <c r="D134" s="48" t="s">
        <v>71</v>
      </c>
      <c r="E134" s="49">
        <v>138995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1">
        <v>138995</v>
      </c>
      <c r="P134" s="50">
        <v>75837</v>
      </c>
      <c r="Q134" s="50">
        <v>4255</v>
      </c>
      <c r="R134" s="50">
        <v>9591</v>
      </c>
      <c r="S134" s="50">
        <v>3789</v>
      </c>
      <c r="T134" s="52">
        <v>4006</v>
      </c>
      <c r="U134" s="51">
        <v>97478</v>
      </c>
      <c r="V134" s="50">
        <v>0</v>
      </c>
      <c r="W134" s="51">
        <v>0</v>
      </c>
      <c r="X134" s="53">
        <v>236473</v>
      </c>
      <c r="Y134" s="51">
        <v>210290</v>
      </c>
      <c r="Z134" s="51">
        <v>26183</v>
      </c>
      <c r="AA134" s="54">
        <v>0.12450901136525799</v>
      </c>
      <c r="AB134" s="7"/>
      <c r="AD134" s="11">
        <v>129</v>
      </c>
    </row>
    <row r="135" spans="1:30" ht="13.5" x14ac:dyDescent="0.35">
      <c r="A135" s="46">
        <v>10066502</v>
      </c>
      <c r="B135" s="46" t="s">
        <v>237</v>
      </c>
      <c r="C135" s="47" t="s">
        <v>238</v>
      </c>
      <c r="D135" s="48" t="s">
        <v>59</v>
      </c>
      <c r="E135" s="49">
        <v>353266</v>
      </c>
      <c r="F135" s="50">
        <v>0</v>
      </c>
      <c r="G135" s="50">
        <v>0</v>
      </c>
      <c r="H135" s="50">
        <v>0</v>
      </c>
      <c r="I135" s="50">
        <v>0</v>
      </c>
      <c r="J135" s="50">
        <v>0</v>
      </c>
      <c r="K135" s="50">
        <v>0</v>
      </c>
      <c r="L135" s="50">
        <v>0</v>
      </c>
      <c r="M135" s="50">
        <v>0</v>
      </c>
      <c r="N135" s="50">
        <v>0</v>
      </c>
      <c r="O135" s="51">
        <v>353266</v>
      </c>
      <c r="P135" s="50">
        <v>9937</v>
      </c>
      <c r="Q135" s="50">
        <v>1300</v>
      </c>
      <c r="R135" s="50">
        <v>119562</v>
      </c>
      <c r="S135" s="50">
        <v>2382</v>
      </c>
      <c r="T135" s="52">
        <v>1959</v>
      </c>
      <c r="U135" s="51">
        <v>135140</v>
      </c>
      <c r="V135" s="50">
        <v>0</v>
      </c>
      <c r="W135" s="51">
        <v>0</v>
      </c>
      <c r="X135" s="53">
        <v>488406</v>
      </c>
      <c r="Y135" s="51">
        <v>455473</v>
      </c>
      <c r="Z135" s="51">
        <v>32933</v>
      </c>
      <c r="AA135" s="54">
        <v>7.2305054306182795E-2</v>
      </c>
      <c r="AB135" s="7"/>
      <c r="AD135" s="11">
        <v>130</v>
      </c>
    </row>
    <row r="136" spans="1:30" ht="13.5" x14ac:dyDescent="0.35">
      <c r="A136" s="46">
        <v>10007977</v>
      </c>
      <c r="B136" s="46" t="s">
        <v>239</v>
      </c>
      <c r="C136" s="47"/>
      <c r="D136" s="48" t="s">
        <v>76</v>
      </c>
      <c r="E136" s="49">
        <v>21668</v>
      </c>
      <c r="F136" s="50">
        <v>0</v>
      </c>
      <c r="G136" s="50">
        <v>0</v>
      </c>
      <c r="H136" s="50">
        <v>0</v>
      </c>
      <c r="I136" s="50">
        <v>0</v>
      </c>
      <c r="J136" s="50">
        <v>0</v>
      </c>
      <c r="K136" s="50">
        <v>0</v>
      </c>
      <c r="L136" s="50">
        <v>0</v>
      </c>
      <c r="M136" s="50">
        <v>0</v>
      </c>
      <c r="N136" s="50">
        <v>0</v>
      </c>
      <c r="O136" s="51">
        <v>21668</v>
      </c>
      <c r="P136" s="50">
        <v>36518</v>
      </c>
      <c r="Q136" s="50">
        <v>6430</v>
      </c>
      <c r="R136" s="50">
        <v>332207</v>
      </c>
      <c r="S136" s="50">
        <v>4533</v>
      </c>
      <c r="T136" s="52">
        <v>11961</v>
      </c>
      <c r="U136" s="51">
        <v>391649</v>
      </c>
      <c r="V136" s="50">
        <v>0</v>
      </c>
      <c r="W136" s="51">
        <v>0</v>
      </c>
      <c r="X136" s="53">
        <v>413317</v>
      </c>
      <c r="Y136" s="51">
        <v>559172</v>
      </c>
      <c r="Z136" s="51">
        <v>-145855</v>
      </c>
      <c r="AA136" s="54">
        <v>-0.26084102923608499</v>
      </c>
      <c r="AB136" s="7"/>
      <c r="AD136" s="11">
        <v>131</v>
      </c>
    </row>
    <row r="137" spans="1:30" ht="13.5" x14ac:dyDescent="0.35">
      <c r="A137" s="46">
        <v>10007289</v>
      </c>
      <c r="B137" s="46" t="s">
        <v>240</v>
      </c>
      <c r="C137" s="47"/>
      <c r="D137" s="48" t="s">
        <v>82</v>
      </c>
      <c r="E137" s="49">
        <v>113925</v>
      </c>
      <c r="F137" s="50">
        <v>0</v>
      </c>
      <c r="G137" s="50">
        <v>0</v>
      </c>
      <c r="H137" s="50">
        <v>0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1">
        <v>113925</v>
      </c>
      <c r="P137" s="50">
        <v>78882</v>
      </c>
      <c r="Q137" s="50">
        <v>11746</v>
      </c>
      <c r="R137" s="50">
        <v>51053</v>
      </c>
      <c r="S137" s="50">
        <v>11373</v>
      </c>
      <c r="T137" s="52">
        <v>7954</v>
      </c>
      <c r="U137" s="51">
        <v>161008</v>
      </c>
      <c r="V137" s="50">
        <v>0</v>
      </c>
      <c r="W137" s="51">
        <v>0</v>
      </c>
      <c r="X137" s="53">
        <v>274933</v>
      </c>
      <c r="Y137" s="51">
        <v>116992</v>
      </c>
      <c r="Z137" s="51">
        <v>157941</v>
      </c>
      <c r="AA137" s="54">
        <v>1.3500153856674</v>
      </c>
      <c r="AB137" s="7"/>
      <c r="AD137" s="11">
        <v>132</v>
      </c>
    </row>
    <row r="138" spans="1:30" ht="13.5" x14ac:dyDescent="0.35">
      <c r="A138" s="46">
        <v>10003022</v>
      </c>
      <c r="B138" s="46" t="s">
        <v>241</v>
      </c>
      <c r="C138" s="47"/>
      <c r="D138" s="48" t="s">
        <v>76</v>
      </c>
      <c r="E138" s="49">
        <v>34977</v>
      </c>
      <c r="F138" s="50">
        <v>0</v>
      </c>
      <c r="G138" s="50">
        <v>0</v>
      </c>
      <c r="H138" s="50">
        <v>0</v>
      </c>
      <c r="I138" s="50">
        <v>0</v>
      </c>
      <c r="J138" s="50">
        <v>0</v>
      </c>
      <c r="K138" s="50">
        <v>0</v>
      </c>
      <c r="L138" s="50">
        <v>0</v>
      </c>
      <c r="M138" s="50">
        <v>0</v>
      </c>
      <c r="N138" s="50">
        <v>0</v>
      </c>
      <c r="O138" s="51">
        <v>34977</v>
      </c>
      <c r="P138" s="50">
        <v>36571</v>
      </c>
      <c r="Q138" s="50">
        <v>4409</v>
      </c>
      <c r="R138" s="50">
        <v>5059</v>
      </c>
      <c r="S138" s="50">
        <v>24429</v>
      </c>
      <c r="T138" s="52">
        <v>2895</v>
      </c>
      <c r="U138" s="51">
        <v>73363</v>
      </c>
      <c r="V138" s="50">
        <v>0</v>
      </c>
      <c r="W138" s="51">
        <v>0</v>
      </c>
      <c r="X138" s="53">
        <v>108340</v>
      </c>
      <c r="Y138" s="51">
        <v>116661</v>
      </c>
      <c r="Z138" s="51">
        <v>-8321</v>
      </c>
      <c r="AA138" s="54">
        <v>-7.1326321564190304E-2</v>
      </c>
      <c r="AB138" s="7"/>
      <c r="AD138" s="11">
        <v>133</v>
      </c>
    </row>
    <row r="139" spans="1:30" ht="13.5" x14ac:dyDescent="0.35">
      <c r="A139" s="46">
        <v>10003023</v>
      </c>
      <c r="B139" s="46" t="s">
        <v>242</v>
      </c>
      <c r="C139" s="47" t="s">
        <v>243</v>
      </c>
      <c r="D139" s="48" t="s">
        <v>76</v>
      </c>
      <c r="E139" s="49">
        <v>33327</v>
      </c>
      <c r="F139" s="50">
        <v>0</v>
      </c>
      <c r="G139" s="50">
        <v>0</v>
      </c>
      <c r="H139" s="50">
        <v>0</v>
      </c>
      <c r="I139" s="50">
        <v>0</v>
      </c>
      <c r="J139" s="50">
        <v>0</v>
      </c>
      <c r="K139" s="50">
        <v>0</v>
      </c>
      <c r="L139" s="50">
        <v>0</v>
      </c>
      <c r="M139" s="50">
        <v>0</v>
      </c>
      <c r="N139" s="50">
        <v>0</v>
      </c>
      <c r="O139" s="51">
        <v>33327</v>
      </c>
      <c r="P139" s="50">
        <v>0</v>
      </c>
      <c r="Q139" s="50">
        <v>0</v>
      </c>
      <c r="R139" s="50">
        <v>25575</v>
      </c>
      <c r="S139" s="50">
        <v>1000</v>
      </c>
      <c r="T139" s="52">
        <v>1257</v>
      </c>
      <c r="U139" s="51">
        <v>27832</v>
      </c>
      <c r="V139" s="50">
        <v>0</v>
      </c>
      <c r="W139" s="51">
        <v>0</v>
      </c>
      <c r="X139" s="53">
        <v>61159</v>
      </c>
      <c r="Y139" s="51">
        <v>76115</v>
      </c>
      <c r="Z139" s="51">
        <v>-14956</v>
      </c>
      <c r="AA139" s="54">
        <v>-0.19649215003612999</v>
      </c>
      <c r="AB139" s="7"/>
      <c r="AD139" s="11">
        <v>134</v>
      </c>
    </row>
    <row r="140" spans="1:30" ht="13.5" x14ac:dyDescent="0.35">
      <c r="A140" s="46">
        <v>10003035</v>
      </c>
      <c r="B140" s="46" t="s">
        <v>244</v>
      </c>
      <c r="C140" s="47"/>
      <c r="D140" s="48" t="s">
        <v>73</v>
      </c>
      <c r="E140" s="49">
        <v>11951</v>
      </c>
      <c r="F140" s="50">
        <v>0</v>
      </c>
      <c r="G140" s="50">
        <v>0</v>
      </c>
      <c r="H140" s="50">
        <v>0</v>
      </c>
      <c r="I140" s="50">
        <v>0</v>
      </c>
      <c r="J140" s="50">
        <v>0</v>
      </c>
      <c r="K140" s="50">
        <v>0</v>
      </c>
      <c r="L140" s="50">
        <v>0</v>
      </c>
      <c r="M140" s="50">
        <v>0</v>
      </c>
      <c r="N140" s="50">
        <v>0</v>
      </c>
      <c r="O140" s="51">
        <v>11951</v>
      </c>
      <c r="P140" s="50">
        <v>23593</v>
      </c>
      <c r="Q140" s="50">
        <v>2615</v>
      </c>
      <c r="R140" s="50">
        <v>0</v>
      </c>
      <c r="S140" s="50">
        <v>3800</v>
      </c>
      <c r="T140" s="52">
        <v>1579</v>
      </c>
      <c r="U140" s="51">
        <v>31587</v>
      </c>
      <c r="V140" s="50">
        <v>0</v>
      </c>
      <c r="W140" s="51">
        <v>0</v>
      </c>
      <c r="X140" s="53">
        <v>43538</v>
      </c>
      <c r="Y140" s="51">
        <v>44366</v>
      </c>
      <c r="Z140" s="51">
        <v>-828</v>
      </c>
      <c r="AA140" s="54">
        <v>-1.86629400892575E-2</v>
      </c>
      <c r="AB140" s="7"/>
      <c r="AD140" s="11">
        <v>135</v>
      </c>
    </row>
    <row r="141" spans="1:30" ht="27" x14ac:dyDescent="0.35">
      <c r="A141" s="46">
        <v>10007147</v>
      </c>
      <c r="B141" s="46" t="s">
        <v>245</v>
      </c>
      <c r="C141" s="47" t="s">
        <v>246</v>
      </c>
      <c r="D141" s="48" t="s">
        <v>73</v>
      </c>
      <c r="E141" s="49">
        <v>6145256</v>
      </c>
      <c r="F141" s="50">
        <v>999522</v>
      </c>
      <c r="G141" s="50">
        <v>52160</v>
      </c>
      <c r="H141" s="50">
        <v>108805</v>
      </c>
      <c r="I141" s="50">
        <v>333514</v>
      </c>
      <c r="J141" s="50">
        <v>203473</v>
      </c>
      <c r="K141" s="50">
        <v>20290</v>
      </c>
      <c r="L141" s="50">
        <v>0</v>
      </c>
      <c r="M141" s="50">
        <v>0</v>
      </c>
      <c r="N141" s="50">
        <v>0</v>
      </c>
      <c r="O141" s="51">
        <v>7863020</v>
      </c>
      <c r="P141" s="50">
        <v>1631359</v>
      </c>
      <c r="Q141" s="50">
        <v>180832</v>
      </c>
      <c r="R141" s="50">
        <v>678328</v>
      </c>
      <c r="S141" s="50">
        <v>314307</v>
      </c>
      <c r="T141" s="52">
        <v>114052</v>
      </c>
      <c r="U141" s="51">
        <v>2918878</v>
      </c>
      <c r="V141" s="50">
        <v>0</v>
      </c>
      <c r="W141" s="51">
        <v>0</v>
      </c>
      <c r="X141" s="53">
        <v>10781898</v>
      </c>
      <c r="Y141" s="51">
        <v>11814790</v>
      </c>
      <c r="Z141" s="51">
        <v>-1032892</v>
      </c>
      <c r="AA141" s="54">
        <v>-8.7423644432105901E-2</v>
      </c>
      <c r="AB141" s="7"/>
      <c r="AD141" s="11">
        <v>136</v>
      </c>
    </row>
    <row r="142" spans="1:30" ht="13.5" x14ac:dyDescent="0.35">
      <c r="A142" s="46">
        <v>10003128</v>
      </c>
      <c r="B142" s="46" t="s">
        <v>247</v>
      </c>
      <c r="C142" s="47"/>
      <c r="D142" s="48" t="s">
        <v>62</v>
      </c>
      <c r="E142" s="49">
        <v>0</v>
      </c>
      <c r="F142" s="50">
        <v>0</v>
      </c>
      <c r="G142" s="50">
        <v>0</v>
      </c>
      <c r="H142" s="50">
        <v>0</v>
      </c>
      <c r="I142" s="50">
        <v>0</v>
      </c>
      <c r="J142" s="50">
        <v>0</v>
      </c>
      <c r="K142" s="50">
        <v>0</v>
      </c>
      <c r="L142" s="50">
        <v>0</v>
      </c>
      <c r="M142" s="50">
        <v>0</v>
      </c>
      <c r="N142" s="50">
        <v>0</v>
      </c>
      <c r="O142" s="51">
        <v>0</v>
      </c>
      <c r="P142" s="50">
        <v>44628</v>
      </c>
      <c r="Q142" s="50">
        <v>12774</v>
      </c>
      <c r="R142" s="50">
        <v>0</v>
      </c>
      <c r="S142" s="50">
        <v>6875</v>
      </c>
      <c r="T142" s="52">
        <v>1345</v>
      </c>
      <c r="U142" s="51">
        <v>65622</v>
      </c>
      <c r="V142" s="50">
        <v>0</v>
      </c>
      <c r="W142" s="51">
        <v>0</v>
      </c>
      <c r="X142" s="53">
        <v>65622</v>
      </c>
      <c r="Y142" s="51">
        <v>78796</v>
      </c>
      <c r="Z142" s="51">
        <v>-13174</v>
      </c>
      <c r="AA142" s="54">
        <v>-0.16719122798111599</v>
      </c>
      <c r="AB142" s="7"/>
      <c r="AD142" s="11">
        <v>137</v>
      </c>
    </row>
    <row r="143" spans="1:30" ht="13.5" x14ac:dyDescent="0.35">
      <c r="A143" s="46">
        <v>10003146</v>
      </c>
      <c r="B143" s="46" t="s">
        <v>248</v>
      </c>
      <c r="C143" s="47"/>
      <c r="D143" s="48" t="s">
        <v>62</v>
      </c>
      <c r="E143" s="49">
        <v>32957</v>
      </c>
      <c r="F143" s="50">
        <v>0</v>
      </c>
      <c r="G143" s="50">
        <v>0</v>
      </c>
      <c r="H143" s="50">
        <v>0</v>
      </c>
      <c r="I143" s="50">
        <v>0</v>
      </c>
      <c r="J143" s="50">
        <v>0</v>
      </c>
      <c r="K143" s="50">
        <v>0</v>
      </c>
      <c r="L143" s="50">
        <v>0</v>
      </c>
      <c r="M143" s="50">
        <v>0</v>
      </c>
      <c r="N143" s="50">
        <v>0</v>
      </c>
      <c r="O143" s="51">
        <v>32957</v>
      </c>
      <c r="P143" s="50">
        <v>14695</v>
      </c>
      <c r="Q143" s="50">
        <v>1703</v>
      </c>
      <c r="R143" s="50">
        <v>17343</v>
      </c>
      <c r="S143" s="50">
        <v>1351</v>
      </c>
      <c r="T143" s="52">
        <v>1959</v>
      </c>
      <c r="U143" s="51">
        <v>37051</v>
      </c>
      <c r="V143" s="50">
        <v>0</v>
      </c>
      <c r="W143" s="51">
        <v>0</v>
      </c>
      <c r="X143" s="53">
        <v>70008</v>
      </c>
      <c r="Y143" s="51">
        <v>43442</v>
      </c>
      <c r="Z143" s="51">
        <v>26566</v>
      </c>
      <c r="AA143" s="54">
        <v>0.61152801436397997</v>
      </c>
      <c r="AB143" s="7"/>
      <c r="AD143" s="11">
        <v>138</v>
      </c>
    </row>
    <row r="144" spans="1:30" ht="13.5" x14ac:dyDescent="0.35">
      <c r="A144" s="46">
        <v>10007148</v>
      </c>
      <c r="B144" s="46" t="s">
        <v>249</v>
      </c>
      <c r="C144" s="47" t="s">
        <v>250</v>
      </c>
      <c r="D144" s="48" t="s">
        <v>82</v>
      </c>
      <c r="E144" s="49">
        <v>4841407</v>
      </c>
      <c r="F144" s="50">
        <v>620305</v>
      </c>
      <c r="G144" s="50">
        <v>264973</v>
      </c>
      <c r="H144" s="50">
        <v>0</v>
      </c>
      <c r="I144" s="50">
        <v>138515</v>
      </c>
      <c r="J144" s="50">
        <v>185425</v>
      </c>
      <c r="K144" s="50">
        <v>32464</v>
      </c>
      <c r="L144" s="50">
        <v>0</v>
      </c>
      <c r="M144" s="50">
        <v>0</v>
      </c>
      <c r="N144" s="50">
        <v>0</v>
      </c>
      <c r="O144" s="51">
        <v>6083089</v>
      </c>
      <c r="P144" s="50">
        <v>1412945</v>
      </c>
      <c r="Q144" s="50">
        <v>267598</v>
      </c>
      <c r="R144" s="50">
        <v>290129</v>
      </c>
      <c r="S144" s="50">
        <v>291603</v>
      </c>
      <c r="T144" s="52">
        <v>98231</v>
      </c>
      <c r="U144" s="51">
        <v>2360506</v>
      </c>
      <c r="V144" s="50">
        <v>0</v>
      </c>
      <c r="W144" s="51">
        <v>0</v>
      </c>
      <c r="X144" s="53">
        <v>8443595</v>
      </c>
      <c r="Y144" s="51">
        <v>8099831</v>
      </c>
      <c r="Z144" s="51">
        <v>343764</v>
      </c>
      <c r="AA144" s="54">
        <v>4.2440885495018399E-2</v>
      </c>
      <c r="AB144" s="7"/>
      <c r="AD144" s="11">
        <v>139</v>
      </c>
    </row>
    <row r="145" spans="1:30" ht="13.5" x14ac:dyDescent="0.35">
      <c r="A145" s="46">
        <v>10003193</v>
      </c>
      <c r="B145" s="46" t="s">
        <v>251</v>
      </c>
      <c r="C145" s="47"/>
      <c r="D145" s="48" t="s">
        <v>62</v>
      </c>
      <c r="E145" s="49">
        <v>63778</v>
      </c>
      <c r="F145" s="50">
        <v>0</v>
      </c>
      <c r="G145" s="50">
        <v>0</v>
      </c>
      <c r="H145" s="50">
        <v>0</v>
      </c>
      <c r="I145" s="50">
        <v>0</v>
      </c>
      <c r="J145" s="50">
        <v>0</v>
      </c>
      <c r="K145" s="50">
        <v>0</v>
      </c>
      <c r="L145" s="50">
        <v>0</v>
      </c>
      <c r="M145" s="50">
        <v>0</v>
      </c>
      <c r="N145" s="50">
        <v>0</v>
      </c>
      <c r="O145" s="51">
        <v>63778</v>
      </c>
      <c r="P145" s="50">
        <v>127842</v>
      </c>
      <c r="Q145" s="50">
        <v>40345</v>
      </c>
      <c r="R145" s="50">
        <v>7864</v>
      </c>
      <c r="S145" s="50">
        <v>23918</v>
      </c>
      <c r="T145" s="52">
        <v>5556</v>
      </c>
      <c r="U145" s="51">
        <v>205525</v>
      </c>
      <c r="V145" s="50">
        <v>0</v>
      </c>
      <c r="W145" s="51">
        <v>0</v>
      </c>
      <c r="X145" s="53">
        <v>269303</v>
      </c>
      <c r="Y145" s="51">
        <v>242894</v>
      </c>
      <c r="Z145" s="51">
        <v>26409</v>
      </c>
      <c r="AA145" s="54">
        <v>0.108726440340231</v>
      </c>
      <c r="AB145" s="7"/>
      <c r="AD145" s="11">
        <v>140</v>
      </c>
    </row>
    <row r="146" spans="1:30" ht="13.5" x14ac:dyDescent="0.35">
      <c r="A146" s="46">
        <v>10007149</v>
      </c>
      <c r="B146" s="46" t="s">
        <v>252</v>
      </c>
      <c r="C146" s="47" t="s">
        <v>253</v>
      </c>
      <c r="D146" s="48" t="s">
        <v>82</v>
      </c>
      <c r="E146" s="49">
        <v>7049782</v>
      </c>
      <c r="F146" s="50">
        <v>300851</v>
      </c>
      <c r="G146" s="50">
        <v>606160</v>
      </c>
      <c r="H146" s="50">
        <v>76395</v>
      </c>
      <c r="I146" s="50">
        <v>60495</v>
      </c>
      <c r="J146" s="50">
        <v>245168</v>
      </c>
      <c r="K146" s="50">
        <v>262960</v>
      </c>
      <c r="L146" s="50">
        <v>87237</v>
      </c>
      <c r="M146" s="50">
        <v>3949</v>
      </c>
      <c r="N146" s="50">
        <v>4214</v>
      </c>
      <c r="O146" s="51">
        <v>8697211</v>
      </c>
      <c r="P146" s="50">
        <v>936847</v>
      </c>
      <c r="Q146" s="50">
        <v>184492</v>
      </c>
      <c r="R146" s="50">
        <v>132916</v>
      </c>
      <c r="S146" s="50">
        <v>278623</v>
      </c>
      <c r="T146" s="52">
        <v>87323</v>
      </c>
      <c r="U146" s="51">
        <v>1620201</v>
      </c>
      <c r="V146" s="50">
        <v>0</v>
      </c>
      <c r="W146" s="51">
        <v>0</v>
      </c>
      <c r="X146" s="53">
        <v>10317412</v>
      </c>
      <c r="Y146" s="51">
        <v>10397031</v>
      </c>
      <c r="Z146" s="51">
        <v>-79619</v>
      </c>
      <c r="AA146" s="54">
        <v>-7.6578592484719899E-3</v>
      </c>
      <c r="AB146" s="7"/>
      <c r="AD146" s="11">
        <v>141</v>
      </c>
    </row>
    <row r="147" spans="1:30" ht="13.5" x14ac:dyDescent="0.35">
      <c r="A147" s="46">
        <v>10003200</v>
      </c>
      <c r="B147" s="46" t="s">
        <v>254</v>
      </c>
      <c r="C147" s="47" t="s">
        <v>255</v>
      </c>
      <c r="D147" s="48" t="s">
        <v>82</v>
      </c>
      <c r="E147" s="49">
        <v>27082</v>
      </c>
      <c r="F147" s="50">
        <v>0</v>
      </c>
      <c r="G147" s="50">
        <v>0</v>
      </c>
      <c r="H147" s="50">
        <v>0</v>
      </c>
      <c r="I147" s="50">
        <v>0</v>
      </c>
      <c r="J147" s="50">
        <v>0</v>
      </c>
      <c r="K147" s="50">
        <v>0</v>
      </c>
      <c r="L147" s="50">
        <v>0</v>
      </c>
      <c r="M147" s="50">
        <v>0</v>
      </c>
      <c r="N147" s="50">
        <v>0</v>
      </c>
      <c r="O147" s="51">
        <v>27082</v>
      </c>
      <c r="P147" s="50">
        <v>33879</v>
      </c>
      <c r="Q147" s="50">
        <v>8010</v>
      </c>
      <c r="R147" s="50">
        <v>36844</v>
      </c>
      <c r="S147" s="50">
        <v>7875</v>
      </c>
      <c r="T147" s="52">
        <v>3334</v>
      </c>
      <c r="U147" s="51">
        <v>89942</v>
      </c>
      <c r="V147" s="50">
        <v>0</v>
      </c>
      <c r="W147" s="51">
        <v>0</v>
      </c>
      <c r="X147" s="53">
        <v>117024</v>
      </c>
      <c r="Y147" s="51">
        <v>161592</v>
      </c>
      <c r="Z147" s="51">
        <v>-44568</v>
      </c>
      <c r="AA147" s="54">
        <v>-0.275805732957077</v>
      </c>
      <c r="AB147" s="7"/>
      <c r="AD147" s="11">
        <v>142</v>
      </c>
    </row>
    <row r="148" spans="1:30" ht="27" x14ac:dyDescent="0.35">
      <c r="A148" s="46">
        <v>10035638</v>
      </c>
      <c r="B148" s="46" t="s">
        <v>256</v>
      </c>
      <c r="C148" s="47" t="s">
        <v>257</v>
      </c>
      <c r="D148" s="48" t="s">
        <v>71</v>
      </c>
      <c r="E148" s="49">
        <v>81367</v>
      </c>
      <c r="F148" s="50">
        <v>0</v>
      </c>
      <c r="G148" s="50">
        <v>0</v>
      </c>
      <c r="H148" s="50">
        <v>0</v>
      </c>
      <c r="I148" s="50">
        <v>0</v>
      </c>
      <c r="J148" s="50">
        <v>25687</v>
      </c>
      <c r="K148" s="50">
        <v>0</v>
      </c>
      <c r="L148" s="50">
        <v>0</v>
      </c>
      <c r="M148" s="50">
        <v>0</v>
      </c>
      <c r="N148" s="50">
        <v>0</v>
      </c>
      <c r="O148" s="51">
        <v>107054</v>
      </c>
      <c r="P148" s="50">
        <v>106169</v>
      </c>
      <c r="Q148" s="50">
        <v>8466</v>
      </c>
      <c r="R148" s="50">
        <v>400</v>
      </c>
      <c r="S148" s="50">
        <v>29461</v>
      </c>
      <c r="T148" s="52">
        <v>4591</v>
      </c>
      <c r="U148" s="51">
        <v>149087</v>
      </c>
      <c r="V148" s="50">
        <v>0</v>
      </c>
      <c r="W148" s="51">
        <v>0</v>
      </c>
      <c r="X148" s="53">
        <v>256141</v>
      </c>
      <c r="Y148" s="51">
        <v>312074</v>
      </c>
      <c r="Z148" s="51">
        <v>-55933</v>
      </c>
      <c r="AA148" s="54">
        <v>-0.17922992623544401</v>
      </c>
      <c r="AB148" s="7"/>
      <c r="AD148" s="11">
        <v>143</v>
      </c>
    </row>
    <row r="149" spans="1:30" ht="13.5" x14ac:dyDescent="0.35">
      <c r="A149" s="46">
        <v>10003239</v>
      </c>
      <c r="B149" s="46" t="s">
        <v>258</v>
      </c>
      <c r="C149" s="47" t="s">
        <v>259</v>
      </c>
      <c r="D149" s="48" t="s">
        <v>71</v>
      </c>
      <c r="E149" s="49">
        <v>35708</v>
      </c>
      <c r="F149" s="50">
        <v>0</v>
      </c>
      <c r="G149" s="50">
        <v>0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M149" s="50">
        <v>0</v>
      </c>
      <c r="N149" s="50">
        <v>0</v>
      </c>
      <c r="O149" s="51">
        <v>35708</v>
      </c>
      <c r="P149" s="50">
        <v>327952</v>
      </c>
      <c r="Q149" s="50">
        <v>42801</v>
      </c>
      <c r="R149" s="50">
        <v>0</v>
      </c>
      <c r="S149" s="50">
        <v>2589</v>
      </c>
      <c r="T149" s="52">
        <v>17049</v>
      </c>
      <c r="U149" s="51">
        <v>390391</v>
      </c>
      <c r="V149" s="50">
        <v>0</v>
      </c>
      <c r="W149" s="51">
        <v>0</v>
      </c>
      <c r="X149" s="53">
        <v>426099</v>
      </c>
      <c r="Y149" s="51">
        <v>449924</v>
      </c>
      <c r="Z149" s="51">
        <v>-23825</v>
      </c>
      <c r="AA149" s="54">
        <v>-5.2953387683253202E-2</v>
      </c>
      <c r="AB149" s="7"/>
      <c r="AD149" s="11">
        <v>144</v>
      </c>
    </row>
    <row r="150" spans="1:30" ht="13.5" x14ac:dyDescent="0.35">
      <c r="A150" s="46">
        <v>10003270</v>
      </c>
      <c r="B150" s="46" t="s">
        <v>260</v>
      </c>
      <c r="C150" s="47" t="s">
        <v>261</v>
      </c>
      <c r="D150" s="48" t="s">
        <v>71</v>
      </c>
      <c r="E150" s="49">
        <v>21898434</v>
      </c>
      <c r="F150" s="50">
        <v>0</v>
      </c>
      <c r="G150" s="50">
        <v>1133350</v>
      </c>
      <c r="H150" s="50">
        <v>164365</v>
      </c>
      <c r="I150" s="50">
        <v>12952</v>
      </c>
      <c r="J150" s="50">
        <v>491004</v>
      </c>
      <c r="K150" s="50">
        <v>0</v>
      </c>
      <c r="L150" s="50">
        <v>1166523</v>
      </c>
      <c r="M150" s="50">
        <v>11646</v>
      </c>
      <c r="N150" s="50">
        <v>327924</v>
      </c>
      <c r="O150" s="51">
        <v>25206198</v>
      </c>
      <c r="P150" s="50">
        <v>21114</v>
      </c>
      <c r="Q150" s="50">
        <v>11</v>
      </c>
      <c r="R150" s="50">
        <v>0</v>
      </c>
      <c r="S150" s="50">
        <v>147131</v>
      </c>
      <c r="T150" s="52">
        <v>59980</v>
      </c>
      <c r="U150" s="51">
        <v>228236</v>
      </c>
      <c r="V150" s="50">
        <v>0</v>
      </c>
      <c r="W150" s="51">
        <v>0</v>
      </c>
      <c r="X150" s="53">
        <v>25434434</v>
      </c>
      <c r="Y150" s="51">
        <v>24787983</v>
      </c>
      <c r="Z150" s="51">
        <v>646451</v>
      </c>
      <c r="AA150" s="54">
        <v>2.6079209429827301E-2</v>
      </c>
      <c r="AB150" s="7"/>
      <c r="AD150" s="11">
        <v>145</v>
      </c>
    </row>
    <row r="151" spans="1:30" ht="13.5" x14ac:dyDescent="0.35">
      <c r="A151" s="46">
        <v>10013220</v>
      </c>
      <c r="B151" s="46" t="s">
        <v>262</v>
      </c>
      <c r="C151" s="47" t="s">
        <v>263</v>
      </c>
      <c r="D151" s="48" t="s">
        <v>71</v>
      </c>
      <c r="E151" s="49">
        <v>356</v>
      </c>
      <c r="F151" s="50">
        <v>0</v>
      </c>
      <c r="G151" s="50">
        <v>0</v>
      </c>
      <c r="H151" s="50">
        <v>0</v>
      </c>
      <c r="I151" s="50">
        <v>0</v>
      </c>
      <c r="J151" s="50">
        <v>2397</v>
      </c>
      <c r="K151" s="50">
        <v>0</v>
      </c>
      <c r="L151" s="50">
        <v>0</v>
      </c>
      <c r="M151" s="50">
        <v>0</v>
      </c>
      <c r="N151" s="50">
        <v>0</v>
      </c>
      <c r="O151" s="51">
        <v>2753</v>
      </c>
      <c r="P151" s="50">
        <v>0</v>
      </c>
      <c r="Q151" s="50">
        <v>0</v>
      </c>
      <c r="R151" s="50">
        <v>991</v>
      </c>
      <c r="S151" s="50">
        <v>1000</v>
      </c>
      <c r="T151" s="52">
        <v>117</v>
      </c>
      <c r="U151" s="51">
        <v>2108</v>
      </c>
      <c r="V151" s="50">
        <v>0</v>
      </c>
      <c r="W151" s="51">
        <v>0</v>
      </c>
      <c r="X151" s="53">
        <v>4861</v>
      </c>
      <c r="Y151" s="51">
        <v>12153</v>
      </c>
      <c r="Z151" s="51">
        <v>-7292</v>
      </c>
      <c r="AA151" s="54">
        <v>-0.60001645684193206</v>
      </c>
      <c r="AB151" s="7"/>
      <c r="AD151" s="11">
        <v>146</v>
      </c>
    </row>
    <row r="152" spans="1:30" ht="13.5" x14ac:dyDescent="0.35">
      <c r="A152" s="46">
        <v>10003324</v>
      </c>
      <c r="B152" s="46" t="s">
        <v>264</v>
      </c>
      <c r="C152" s="47" t="s">
        <v>265</v>
      </c>
      <c r="D152" s="48" t="s">
        <v>71</v>
      </c>
      <c r="E152" s="49">
        <v>359720</v>
      </c>
      <c r="F152" s="50">
        <v>0</v>
      </c>
      <c r="G152" s="50">
        <v>0</v>
      </c>
      <c r="H152" s="50">
        <v>0</v>
      </c>
      <c r="I152" s="50">
        <v>34785</v>
      </c>
      <c r="J152" s="50">
        <v>0</v>
      </c>
      <c r="K152" s="50">
        <v>0</v>
      </c>
      <c r="L152" s="50">
        <v>185859</v>
      </c>
      <c r="M152" s="50">
        <v>0</v>
      </c>
      <c r="N152" s="50">
        <v>0</v>
      </c>
      <c r="O152" s="51">
        <v>580364</v>
      </c>
      <c r="P152" s="50">
        <v>0</v>
      </c>
      <c r="Q152" s="50">
        <v>0</v>
      </c>
      <c r="R152" s="50">
        <v>0</v>
      </c>
      <c r="S152" s="50">
        <v>1000</v>
      </c>
      <c r="T152" s="52">
        <v>0</v>
      </c>
      <c r="U152" s="51">
        <v>1000</v>
      </c>
      <c r="V152" s="50">
        <v>500000</v>
      </c>
      <c r="W152" s="51">
        <v>500000</v>
      </c>
      <c r="X152" s="53">
        <v>1081364</v>
      </c>
      <c r="Y152" s="51">
        <v>1117123</v>
      </c>
      <c r="Z152" s="51">
        <v>-35759</v>
      </c>
      <c r="AA152" s="54">
        <v>-3.2009904012360299E-2</v>
      </c>
      <c r="AB152" s="7"/>
      <c r="AD152" s="11">
        <v>147</v>
      </c>
    </row>
    <row r="153" spans="1:30" ht="13.5" x14ac:dyDescent="0.35">
      <c r="A153" s="46">
        <v>10082570</v>
      </c>
      <c r="B153" s="46" t="s">
        <v>266</v>
      </c>
      <c r="C153" s="47" t="s">
        <v>267</v>
      </c>
      <c r="D153" s="48" t="s">
        <v>71</v>
      </c>
      <c r="E153" s="49">
        <v>0</v>
      </c>
      <c r="F153" s="50">
        <v>0</v>
      </c>
      <c r="G153" s="50">
        <v>0</v>
      </c>
      <c r="H153" s="50">
        <v>0</v>
      </c>
      <c r="I153" s="50">
        <v>0</v>
      </c>
      <c r="J153" s="50">
        <v>0</v>
      </c>
      <c r="K153" s="50">
        <v>0</v>
      </c>
      <c r="L153" s="50">
        <v>0</v>
      </c>
      <c r="M153" s="50">
        <v>0</v>
      </c>
      <c r="N153" s="50">
        <v>0</v>
      </c>
      <c r="O153" s="51">
        <v>0</v>
      </c>
      <c r="P153" s="50">
        <v>0</v>
      </c>
      <c r="Q153" s="50">
        <v>0</v>
      </c>
      <c r="R153" s="50">
        <v>0</v>
      </c>
      <c r="S153" s="50">
        <v>0</v>
      </c>
      <c r="T153" s="52">
        <v>0</v>
      </c>
      <c r="U153" s="51">
        <v>0</v>
      </c>
      <c r="V153" s="50">
        <v>0</v>
      </c>
      <c r="W153" s="51">
        <v>0</v>
      </c>
      <c r="X153" s="53">
        <v>0</v>
      </c>
      <c r="Y153" s="51">
        <v>0</v>
      </c>
      <c r="Z153" s="51">
        <v>0</v>
      </c>
      <c r="AA153" s="54"/>
      <c r="AB153" s="7"/>
      <c r="AD153" s="11">
        <v>148</v>
      </c>
    </row>
    <row r="154" spans="1:30" ht="13.5" x14ac:dyDescent="0.35">
      <c r="A154" s="46">
        <v>10021682</v>
      </c>
      <c r="B154" s="46" t="s">
        <v>268</v>
      </c>
      <c r="C154" s="47" t="s">
        <v>269</v>
      </c>
      <c r="D154" s="48" t="s">
        <v>71</v>
      </c>
      <c r="E154" s="49">
        <v>10926</v>
      </c>
      <c r="F154" s="50">
        <v>0</v>
      </c>
      <c r="G154" s="50">
        <v>0</v>
      </c>
      <c r="H154" s="50">
        <v>0</v>
      </c>
      <c r="I154" s="50">
        <v>44351</v>
      </c>
      <c r="J154" s="50">
        <v>0</v>
      </c>
      <c r="K154" s="50">
        <v>0</v>
      </c>
      <c r="L154" s="50">
        <v>0</v>
      </c>
      <c r="M154" s="50">
        <v>0</v>
      </c>
      <c r="N154" s="50">
        <v>0</v>
      </c>
      <c r="O154" s="51">
        <v>55277</v>
      </c>
      <c r="P154" s="50">
        <v>0</v>
      </c>
      <c r="Q154" s="50">
        <v>0</v>
      </c>
      <c r="R154" s="50">
        <v>447133</v>
      </c>
      <c r="S154" s="50">
        <v>15815</v>
      </c>
      <c r="T154" s="52">
        <v>11815</v>
      </c>
      <c r="U154" s="51">
        <v>474763</v>
      </c>
      <c r="V154" s="50">
        <v>0</v>
      </c>
      <c r="W154" s="51">
        <v>0</v>
      </c>
      <c r="X154" s="53">
        <v>530040</v>
      </c>
      <c r="Y154" s="51">
        <v>168537</v>
      </c>
      <c r="Z154" s="51">
        <v>361503</v>
      </c>
      <c r="AA154" s="54">
        <v>2.1449474002741198</v>
      </c>
      <c r="AB154" s="7"/>
      <c r="AD154" s="11">
        <v>149</v>
      </c>
    </row>
    <row r="155" spans="1:30" ht="13.5" x14ac:dyDescent="0.35">
      <c r="A155" s="46">
        <v>10007767</v>
      </c>
      <c r="B155" s="46" t="s">
        <v>270</v>
      </c>
      <c r="C155" s="47" t="s">
        <v>271</v>
      </c>
      <c r="D155" s="48" t="s">
        <v>76</v>
      </c>
      <c r="E155" s="49">
        <v>11917197</v>
      </c>
      <c r="F155" s="50">
        <v>336965</v>
      </c>
      <c r="G155" s="50">
        <v>225597</v>
      </c>
      <c r="H155" s="50">
        <v>166680</v>
      </c>
      <c r="I155" s="50">
        <v>121880</v>
      </c>
      <c r="J155" s="50">
        <v>178599</v>
      </c>
      <c r="K155" s="50">
        <v>0</v>
      </c>
      <c r="L155" s="50">
        <v>265267</v>
      </c>
      <c r="M155" s="50">
        <v>39478</v>
      </c>
      <c r="N155" s="50">
        <v>140845</v>
      </c>
      <c r="O155" s="51">
        <v>13392508</v>
      </c>
      <c r="P155" s="50">
        <v>807848</v>
      </c>
      <c r="Q155" s="50">
        <v>138290</v>
      </c>
      <c r="R155" s="50">
        <v>75733</v>
      </c>
      <c r="S155" s="50">
        <v>274867</v>
      </c>
      <c r="T155" s="52">
        <v>76619</v>
      </c>
      <c r="U155" s="51">
        <v>1373357</v>
      </c>
      <c r="V155" s="50">
        <v>0</v>
      </c>
      <c r="W155" s="51">
        <v>0</v>
      </c>
      <c r="X155" s="53">
        <v>14765865</v>
      </c>
      <c r="Y155" s="51">
        <v>13194698</v>
      </c>
      <c r="Z155" s="51">
        <v>1571167</v>
      </c>
      <c r="AA155" s="54">
        <v>0.119075631742386</v>
      </c>
      <c r="AB155" s="7"/>
      <c r="AD155" s="11">
        <v>150</v>
      </c>
    </row>
    <row r="156" spans="1:30" ht="13.5" x14ac:dyDescent="0.35">
      <c r="A156" s="46">
        <v>10003558</v>
      </c>
      <c r="B156" s="46" t="s">
        <v>272</v>
      </c>
      <c r="C156" s="47"/>
      <c r="D156" s="48" t="s">
        <v>62</v>
      </c>
      <c r="E156" s="49">
        <v>23012</v>
      </c>
      <c r="F156" s="50">
        <v>0</v>
      </c>
      <c r="G156" s="50">
        <v>0</v>
      </c>
      <c r="H156" s="50">
        <v>0</v>
      </c>
      <c r="I156" s="50">
        <v>0</v>
      </c>
      <c r="J156" s="50">
        <v>0</v>
      </c>
      <c r="K156" s="50">
        <v>0</v>
      </c>
      <c r="L156" s="50">
        <v>0</v>
      </c>
      <c r="M156" s="50">
        <v>0</v>
      </c>
      <c r="N156" s="50">
        <v>0</v>
      </c>
      <c r="O156" s="51">
        <v>23012</v>
      </c>
      <c r="P156" s="50">
        <v>15833</v>
      </c>
      <c r="Q156" s="50">
        <v>552</v>
      </c>
      <c r="R156" s="50">
        <v>12124</v>
      </c>
      <c r="S156" s="50">
        <v>1492</v>
      </c>
      <c r="T156" s="52">
        <v>1959</v>
      </c>
      <c r="U156" s="51">
        <v>31960</v>
      </c>
      <c r="V156" s="50">
        <v>0</v>
      </c>
      <c r="W156" s="51">
        <v>0</v>
      </c>
      <c r="X156" s="53">
        <v>54972</v>
      </c>
      <c r="Y156" s="51">
        <v>63356</v>
      </c>
      <c r="Z156" s="51">
        <v>-8384</v>
      </c>
      <c r="AA156" s="54">
        <v>-0.132331586590062</v>
      </c>
      <c r="AB156" s="7"/>
      <c r="AD156" s="11">
        <v>151</v>
      </c>
    </row>
    <row r="157" spans="1:30" ht="13.5" x14ac:dyDescent="0.35">
      <c r="A157" s="46">
        <v>10007150</v>
      </c>
      <c r="B157" s="46" t="s">
        <v>273</v>
      </c>
      <c r="C157" s="47"/>
      <c r="D157" s="48" t="s">
        <v>59</v>
      </c>
      <c r="E157" s="49">
        <v>4837917</v>
      </c>
      <c r="F157" s="50">
        <v>0</v>
      </c>
      <c r="G157" s="50">
        <v>609532</v>
      </c>
      <c r="H157" s="50">
        <v>419015</v>
      </c>
      <c r="I157" s="50">
        <v>8420</v>
      </c>
      <c r="J157" s="50">
        <v>188077</v>
      </c>
      <c r="K157" s="50">
        <v>0</v>
      </c>
      <c r="L157" s="50">
        <v>0</v>
      </c>
      <c r="M157" s="50">
        <v>0</v>
      </c>
      <c r="N157" s="50">
        <v>0</v>
      </c>
      <c r="O157" s="51">
        <v>6062961</v>
      </c>
      <c r="P157" s="50">
        <v>1136069</v>
      </c>
      <c r="Q157" s="50">
        <v>103363</v>
      </c>
      <c r="R157" s="50">
        <v>438422</v>
      </c>
      <c r="S157" s="50">
        <v>462968</v>
      </c>
      <c r="T157" s="52">
        <v>118848</v>
      </c>
      <c r="U157" s="51">
        <v>2259670</v>
      </c>
      <c r="V157" s="50">
        <v>0</v>
      </c>
      <c r="W157" s="51">
        <v>0</v>
      </c>
      <c r="X157" s="53">
        <v>8322631</v>
      </c>
      <c r="Y157" s="51">
        <v>7594230</v>
      </c>
      <c r="Z157" s="51">
        <v>728401</v>
      </c>
      <c r="AA157" s="54">
        <v>9.5915056562679804E-2</v>
      </c>
      <c r="AB157" s="7"/>
      <c r="AD157" s="11">
        <v>152</v>
      </c>
    </row>
    <row r="158" spans="1:30" ht="13.5" x14ac:dyDescent="0.35">
      <c r="A158" s="46">
        <v>10003645</v>
      </c>
      <c r="B158" s="46" t="s">
        <v>274</v>
      </c>
      <c r="C158" s="47"/>
      <c r="D158" s="48" t="s">
        <v>71</v>
      </c>
      <c r="E158" s="49">
        <v>32234535</v>
      </c>
      <c r="F158" s="50">
        <v>657490</v>
      </c>
      <c r="G158" s="50">
        <v>332419</v>
      </c>
      <c r="H158" s="50">
        <v>740800</v>
      </c>
      <c r="I158" s="50">
        <v>122892</v>
      </c>
      <c r="J158" s="50">
        <v>725037</v>
      </c>
      <c r="K158" s="50">
        <v>0</v>
      </c>
      <c r="L158" s="50">
        <v>1640762</v>
      </c>
      <c r="M158" s="50">
        <v>44216</v>
      </c>
      <c r="N158" s="50">
        <v>597008</v>
      </c>
      <c r="O158" s="51">
        <v>37095159</v>
      </c>
      <c r="P158" s="50">
        <v>444818</v>
      </c>
      <c r="Q158" s="50">
        <v>5654</v>
      </c>
      <c r="R158" s="50">
        <v>65735</v>
      </c>
      <c r="S158" s="50">
        <v>492062</v>
      </c>
      <c r="T158" s="52">
        <v>148004</v>
      </c>
      <c r="U158" s="51">
        <v>1156273</v>
      </c>
      <c r="V158" s="50">
        <v>0</v>
      </c>
      <c r="W158" s="51">
        <v>0</v>
      </c>
      <c r="X158" s="53">
        <v>38251432</v>
      </c>
      <c r="Y158" s="51">
        <v>35661865</v>
      </c>
      <c r="Z158" s="51">
        <v>2589567</v>
      </c>
      <c r="AA158" s="54">
        <v>7.2614458049235497E-2</v>
      </c>
      <c r="AB158" s="7"/>
      <c r="AD158" s="11">
        <v>153</v>
      </c>
    </row>
    <row r="159" spans="1:30" ht="13.5" x14ac:dyDescent="0.35">
      <c r="A159" s="46">
        <v>10003676</v>
      </c>
      <c r="B159" s="46" t="s">
        <v>275</v>
      </c>
      <c r="C159" s="47"/>
      <c r="D159" s="48" t="s">
        <v>68</v>
      </c>
      <c r="E159" s="49">
        <v>42182</v>
      </c>
      <c r="F159" s="50">
        <v>0</v>
      </c>
      <c r="G159" s="50">
        <v>0</v>
      </c>
      <c r="H159" s="50">
        <v>0</v>
      </c>
      <c r="I159" s="50">
        <v>0</v>
      </c>
      <c r="J159" s="50">
        <v>0</v>
      </c>
      <c r="K159" s="50">
        <v>0</v>
      </c>
      <c r="L159" s="50">
        <v>0</v>
      </c>
      <c r="M159" s="50">
        <v>0</v>
      </c>
      <c r="N159" s="50">
        <v>0</v>
      </c>
      <c r="O159" s="51">
        <v>42182</v>
      </c>
      <c r="P159" s="50">
        <v>3663</v>
      </c>
      <c r="Q159" s="50">
        <v>363</v>
      </c>
      <c r="R159" s="50">
        <v>2126</v>
      </c>
      <c r="S159" s="50">
        <v>1045</v>
      </c>
      <c r="T159" s="52">
        <v>263</v>
      </c>
      <c r="U159" s="51">
        <v>7460</v>
      </c>
      <c r="V159" s="50">
        <v>0</v>
      </c>
      <c r="W159" s="51">
        <v>0</v>
      </c>
      <c r="X159" s="53">
        <v>49642</v>
      </c>
      <c r="Y159" s="51">
        <v>75479</v>
      </c>
      <c r="Z159" s="51">
        <v>-25837</v>
      </c>
      <c r="AA159" s="54">
        <v>-0.342307131785</v>
      </c>
      <c r="AB159" s="7"/>
      <c r="AD159" s="11">
        <v>154</v>
      </c>
    </row>
    <row r="160" spans="1:30" ht="13.5" x14ac:dyDescent="0.35">
      <c r="A160" s="46">
        <v>10003678</v>
      </c>
      <c r="B160" s="46" t="s">
        <v>276</v>
      </c>
      <c r="C160" s="47"/>
      <c r="D160" s="48" t="s">
        <v>71</v>
      </c>
      <c r="E160" s="49">
        <v>5101280</v>
      </c>
      <c r="F160" s="50">
        <v>238277</v>
      </c>
      <c r="G160" s="50">
        <v>185392</v>
      </c>
      <c r="H160" s="50">
        <v>342620</v>
      </c>
      <c r="I160" s="50">
        <v>24615</v>
      </c>
      <c r="J160" s="50">
        <v>239590</v>
      </c>
      <c r="K160" s="50">
        <v>0</v>
      </c>
      <c r="L160" s="50">
        <v>0</v>
      </c>
      <c r="M160" s="50">
        <v>0</v>
      </c>
      <c r="N160" s="50">
        <v>0</v>
      </c>
      <c r="O160" s="51">
        <v>6131774</v>
      </c>
      <c r="P160" s="50">
        <v>1501674</v>
      </c>
      <c r="Q160" s="50">
        <v>108495</v>
      </c>
      <c r="R160" s="50">
        <v>265233</v>
      </c>
      <c r="S160" s="50">
        <v>307806</v>
      </c>
      <c r="T160" s="52">
        <v>110045</v>
      </c>
      <c r="U160" s="51">
        <v>2293253</v>
      </c>
      <c r="V160" s="50">
        <v>0</v>
      </c>
      <c r="W160" s="51">
        <v>0</v>
      </c>
      <c r="X160" s="53">
        <v>8425027</v>
      </c>
      <c r="Y160" s="51">
        <v>8735943</v>
      </c>
      <c r="Z160" s="51">
        <v>-310916</v>
      </c>
      <c r="AA160" s="54">
        <v>-3.55904336830037E-2</v>
      </c>
      <c r="AB160" s="7"/>
      <c r="AD160" s="11">
        <v>155</v>
      </c>
    </row>
    <row r="161" spans="1:30" ht="13.5" x14ac:dyDescent="0.35">
      <c r="A161" s="46">
        <v>10003189</v>
      </c>
      <c r="B161" s="46" t="s">
        <v>277</v>
      </c>
      <c r="C161" s="47"/>
      <c r="D161" s="48" t="s">
        <v>82</v>
      </c>
      <c r="E161" s="49">
        <v>69574</v>
      </c>
      <c r="F161" s="50">
        <v>0</v>
      </c>
      <c r="G161" s="50">
        <v>0</v>
      </c>
      <c r="H161" s="50">
        <v>0</v>
      </c>
      <c r="I161" s="50">
        <v>0</v>
      </c>
      <c r="J161" s="50">
        <v>0</v>
      </c>
      <c r="K161" s="50">
        <v>0</v>
      </c>
      <c r="L161" s="50">
        <v>0</v>
      </c>
      <c r="M161" s="50">
        <v>0</v>
      </c>
      <c r="N161" s="50">
        <v>0</v>
      </c>
      <c r="O161" s="51">
        <v>69574</v>
      </c>
      <c r="P161" s="50">
        <v>6319</v>
      </c>
      <c r="Q161" s="50">
        <v>653</v>
      </c>
      <c r="R161" s="50">
        <v>29747</v>
      </c>
      <c r="S161" s="50">
        <v>2178</v>
      </c>
      <c r="T161" s="52">
        <v>2076</v>
      </c>
      <c r="U161" s="51">
        <v>40973</v>
      </c>
      <c r="V161" s="50">
        <v>0</v>
      </c>
      <c r="W161" s="51">
        <v>0</v>
      </c>
      <c r="X161" s="53">
        <v>110547</v>
      </c>
      <c r="Y161" s="51">
        <v>125937</v>
      </c>
      <c r="Z161" s="51">
        <v>-15390</v>
      </c>
      <c r="AA161" s="54">
        <v>-0.12220395912241799</v>
      </c>
      <c r="AB161" s="7"/>
      <c r="AD161" s="11">
        <v>156</v>
      </c>
    </row>
    <row r="162" spans="1:30" ht="13.5" x14ac:dyDescent="0.35">
      <c r="A162" s="46">
        <v>10003753</v>
      </c>
      <c r="B162" s="46" t="s">
        <v>278</v>
      </c>
      <c r="C162" s="47"/>
      <c r="D162" s="48" t="s">
        <v>62</v>
      </c>
      <c r="E162" s="49">
        <v>213974</v>
      </c>
      <c r="F162" s="50">
        <v>0</v>
      </c>
      <c r="G162" s="50">
        <v>0</v>
      </c>
      <c r="H162" s="50">
        <v>0</v>
      </c>
      <c r="I162" s="50">
        <v>0</v>
      </c>
      <c r="J162" s="50">
        <v>0</v>
      </c>
      <c r="K162" s="50">
        <v>0</v>
      </c>
      <c r="L162" s="50">
        <v>0</v>
      </c>
      <c r="M162" s="50">
        <v>0</v>
      </c>
      <c r="N162" s="50">
        <v>0</v>
      </c>
      <c r="O162" s="51">
        <v>213974</v>
      </c>
      <c r="P162" s="50">
        <v>6955</v>
      </c>
      <c r="Q162" s="50">
        <v>483</v>
      </c>
      <c r="R162" s="50">
        <v>106918</v>
      </c>
      <c r="S162" s="50">
        <v>3354</v>
      </c>
      <c r="T162" s="52">
        <v>3188</v>
      </c>
      <c r="U162" s="51">
        <v>120898</v>
      </c>
      <c r="V162" s="50">
        <v>0</v>
      </c>
      <c r="W162" s="51">
        <v>0</v>
      </c>
      <c r="X162" s="53">
        <v>334872</v>
      </c>
      <c r="Y162" s="51">
        <v>375570</v>
      </c>
      <c r="Z162" s="51">
        <v>-40698</v>
      </c>
      <c r="AA162" s="54">
        <v>-0.10836328780254</v>
      </c>
      <c r="AB162" s="7"/>
      <c r="AD162" s="11">
        <v>157</v>
      </c>
    </row>
    <row r="163" spans="1:30" ht="13.5" x14ac:dyDescent="0.35">
      <c r="A163" s="46">
        <v>10003758</v>
      </c>
      <c r="B163" s="46" t="s">
        <v>279</v>
      </c>
      <c r="C163" s="47"/>
      <c r="D163" s="48" t="s">
        <v>71</v>
      </c>
      <c r="E163" s="49">
        <v>23800</v>
      </c>
      <c r="F163" s="50">
        <v>0</v>
      </c>
      <c r="G163" s="50">
        <v>0</v>
      </c>
      <c r="H163" s="50">
        <v>0</v>
      </c>
      <c r="I163" s="50">
        <v>0</v>
      </c>
      <c r="J163" s="50">
        <v>5480</v>
      </c>
      <c r="K163" s="50">
        <v>0</v>
      </c>
      <c r="L163" s="50">
        <v>0</v>
      </c>
      <c r="M163" s="50">
        <v>0</v>
      </c>
      <c r="N163" s="50">
        <v>0</v>
      </c>
      <c r="O163" s="51">
        <v>29280</v>
      </c>
      <c r="P163" s="50">
        <v>18031</v>
      </c>
      <c r="Q163" s="50">
        <v>1172</v>
      </c>
      <c r="R163" s="50">
        <v>4196</v>
      </c>
      <c r="S163" s="50">
        <v>11048</v>
      </c>
      <c r="T163" s="52">
        <v>1755</v>
      </c>
      <c r="U163" s="51">
        <v>36202</v>
      </c>
      <c r="V163" s="50">
        <v>0</v>
      </c>
      <c r="W163" s="51">
        <v>0</v>
      </c>
      <c r="X163" s="53">
        <v>65482</v>
      </c>
      <c r="Y163" s="51">
        <v>60964</v>
      </c>
      <c r="Z163" s="51">
        <v>4518</v>
      </c>
      <c r="AA163" s="54">
        <v>7.4109310412702606E-2</v>
      </c>
      <c r="AB163" s="7"/>
      <c r="AD163" s="11">
        <v>158</v>
      </c>
    </row>
    <row r="164" spans="1:30" ht="13.5" x14ac:dyDescent="0.35">
      <c r="A164" s="46">
        <v>10007768</v>
      </c>
      <c r="B164" s="46" t="s">
        <v>280</v>
      </c>
      <c r="C164" s="47" t="s">
        <v>281</v>
      </c>
      <c r="D164" s="48" t="s">
        <v>62</v>
      </c>
      <c r="E164" s="49">
        <v>7533599</v>
      </c>
      <c r="F164" s="50">
        <v>0</v>
      </c>
      <c r="G164" s="50">
        <v>344599</v>
      </c>
      <c r="H164" s="50">
        <v>451425</v>
      </c>
      <c r="I164" s="50">
        <v>2148</v>
      </c>
      <c r="J164" s="50">
        <v>131633</v>
      </c>
      <c r="K164" s="50">
        <v>0</v>
      </c>
      <c r="L164" s="50">
        <v>0</v>
      </c>
      <c r="M164" s="50">
        <v>0</v>
      </c>
      <c r="N164" s="50">
        <v>0</v>
      </c>
      <c r="O164" s="51">
        <v>8463404</v>
      </c>
      <c r="P164" s="50">
        <v>434648</v>
      </c>
      <c r="Q164" s="50">
        <v>12463</v>
      </c>
      <c r="R164" s="50">
        <v>1598</v>
      </c>
      <c r="S164" s="50">
        <v>352299</v>
      </c>
      <c r="T164" s="52">
        <v>97120</v>
      </c>
      <c r="U164" s="51">
        <v>898128</v>
      </c>
      <c r="V164" s="50">
        <v>0</v>
      </c>
      <c r="W164" s="51">
        <v>0</v>
      </c>
      <c r="X164" s="53">
        <v>9361532</v>
      </c>
      <c r="Y164" s="51">
        <v>8792009</v>
      </c>
      <c r="Z164" s="51">
        <v>569523</v>
      </c>
      <c r="AA164" s="54">
        <v>6.4777344973145495E-2</v>
      </c>
      <c r="AB164" s="7"/>
      <c r="AD164" s="11">
        <v>159</v>
      </c>
    </row>
    <row r="165" spans="1:30" ht="13.5" x14ac:dyDescent="0.35">
      <c r="A165" s="46">
        <v>10039956</v>
      </c>
      <c r="B165" s="46" t="s">
        <v>282</v>
      </c>
      <c r="C165" s="47" t="s">
        <v>283</v>
      </c>
      <c r="D165" s="48" t="s">
        <v>71</v>
      </c>
      <c r="E165" s="49">
        <v>0</v>
      </c>
      <c r="F165" s="50">
        <v>0</v>
      </c>
      <c r="G165" s="50">
        <v>0</v>
      </c>
      <c r="H165" s="50">
        <v>0</v>
      </c>
      <c r="I165" s="50">
        <v>0</v>
      </c>
      <c r="J165" s="50">
        <v>0</v>
      </c>
      <c r="K165" s="50">
        <v>0</v>
      </c>
      <c r="L165" s="50">
        <v>0</v>
      </c>
      <c r="M165" s="50">
        <v>0</v>
      </c>
      <c r="N165" s="50">
        <v>0</v>
      </c>
      <c r="O165" s="51">
        <v>0</v>
      </c>
      <c r="P165" s="50">
        <v>313840</v>
      </c>
      <c r="Q165" s="50">
        <v>43599</v>
      </c>
      <c r="R165" s="50">
        <v>153248</v>
      </c>
      <c r="S165" s="50">
        <v>201400</v>
      </c>
      <c r="T165" s="52">
        <v>38047</v>
      </c>
      <c r="U165" s="51">
        <v>750134</v>
      </c>
      <c r="V165" s="50">
        <v>0</v>
      </c>
      <c r="W165" s="51">
        <v>0</v>
      </c>
      <c r="X165" s="53">
        <v>750134</v>
      </c>
      <c r="Y165" s="51">
        <v>638251</v>
      </c>
      <c r="Z165" s="51">
        <v>111883</v>
      </c>
      <c r="AA165" s="54">
        <v>0.175296239253836</v>
      </c>
      <c r="AB165" s="7"/>
      <c r="AD165" s="11">
        <v>160</v>
      </c>
    </row>
    <row r="166" spans="1:30" ht="13.5" x14ac:dyDescent="0.35">
      <c r="A166" s="46">
        <v>10007795</v>
      </c>
      <c r="B166" s="46" t="s">
        <v>284</v>
      </c>
      <c r="C166" s="47" t="s">
        <v>285</v>
      </c>
      <c r="D166" s="48" t="s">
        <v>82</v>
      </c>
      <c r="E166" s="49">
        <v>22406985</v>
      </c>
      <c r="F166" s="50">
        <v>300238</v>
      </c>
      <c r="G166" s="50">
        <v>1006905</v>
      </c>
      <c r="H166" s="50">
        <v>1581145</v>
      </c>
      <c r="I166" s="50">
        <v>21925</v>
      </c>
      <c r="J166" s="50">
        <v>573581</v>
      </c>
      <c r="K166" s="50">
        <v>0</v>
      </c>
      <c r="L166" s="50">
        <v>618511</v>
      </c>
      <c r="M166" s="50">
        <v>32669</v>
      </c>
      <c r="N166" s="50">
        <v>173928</v>
      </c>
      <c r="O166" s="51">
        <v>26715887</v>
      </c>
      <c r="P166" s="50">
        <v>524921</v>
      </c>
      <c r="Q166" s="50">
        <v>12053</v>
      </c>
      <c r="R166" s="50">
        <v>171294</v>
      </c>
      <c r="S166" s="50">
        <v>621695</v>
      </c>
      <c r="T166" s="52">
        <v>207721</v>
      </c>
      <c r="U166" s="51">
        <v>1537684</v>
      </c>
      <c r="V166" s="50">
        <v>0</v>
      </c>
      <c r="W166" s="51">
        <v>0</v>
      </c>
      <c r="X166" s="53">
        <v>28253571</v>
      </c>
      <c r="Y166" s="51">
        <v>27896355</v>
      </c>
      <c r="Z166" s="51">
        <v>357216</v>
      </c>
      <c r="AA166" s="54">
        <v>1.2805113786370999E-2</v>
      </c>
      <c r="AB166" s="7"/>
      <c r="AD166" s="11">
        <v>161</v>
      </c>
    </row>
    <row r="167" spans="1:30" ht="13.5" x14ac:dyDescent="0.35">
      <c r="A167" s="46">
        <v>10003854</v>
      </c>
      <c r="B167" s="46" t="s">
        <v>286</v>
      </c>
      <c r="C167" s="47"/>
      <c r="D167" s="48" t="s">
        <v>82</v>
      </c>
      <c r="E167" s="49">
        <v>250702</v>
      </c>
      <c r="F167" s="50">
        <v>0</v>
      </c>
      <c r="G167" s="50">
        <v>0</v>
      </c>
      <c r="H167" s="50">
        <v>0</v>
      </c>
      <c r="I167" s="50">
        <v>0</v>
      </c>
      <c r="J167" s="50">
        <v>0</v>
      </c>
      <c r="K167" s="50">
        <v>0</v>
      </c>
      <c r="L167" s="50">
        <v>0</v>
      </c>
      <c r="M167" s="50">
        <v>0</v>
      </c>
      <c r="N167" s="50">
        <v>0</v>
      </c>
      <c r="O167" s="51">
        <v>250702</v>
      </c>
      <c r="P167" s="50">
        <v>168323</v>
      </c>
      <c r="Q167" s="50">
        <v>13803</v>
      </c>
      <c r="R167" s="50">
        <v>0</v>
      </c>
      <c r="S167" s="50">
        <v>99657</v>
      </c>
      <c r="T167" s="52">
        <v>20208</v>
      </c>
      <c r="U167" s="51">
        <v>301991</v>
      </c>
      <c r="V167" s="50">
        <v>0</v>
      </c>
      <c r="W167" s="51">
        <v>0</v>
      </c>
      <c r="X167" s="53">
        <v>552693</v>
      </c>
      <c r="Y167" s="51">
        <v>549410</v>
      </c>
      <c r="Z167" s="51">
        <v>3283</v>
      </c>
      <c r="AA167" s="54">
        <v>5.9755009919732101E-3</v>
      </c>
      <c r="AB167" s="7"/>
      <c r="AD167" s="11">
        <v>162</v>
      </c>
    </row>
    <row r="168" spans="1:30" ht="13.5" x14ac:dyDescent="0.35">
      <c r="A168" s="46">
        <v>10003861</v>
      </c>
      <c r="B168" s="46" t="s">
        <v>287</v>
      </c>
      <c r="C168" s="47"/>
      <c r="D168" s="48" t="s">
        <v>82</v>
      </c>
      <c r="E168" s="49">
        <v>2435699</v>
      </c>
      <c r="F168" s="50">
        <v>286904</v>
      </c>
      <c r="G168" s="50">
        <v>0</v>
      </c>
      <c r="H168" s="50">
        <v>11575</v>
      </c>
      <c r="I168" s="50">
        <v>148418</v>
      </c>
      <c r="J168" s="50">
        <v>367760</v>
      </c>
      <c r="K168" s="50">
        <v>0</v>
      </c>
      <c r="L168" s="50">
        <v>0</v>
      </c>
      <c r="M168" s="50">
        <v>0</v>
      </c>
      <c r="N168" s="50">
        <v>0</v>
      </c>
      <c r="O168" s="51">
        <v>3250356</v>
      </c>
      <c r="P168" s="50">
        <v>1951830</v>
      </c>
      <c r="Q168" s="50">
        <v>363492</v>
      </c>
      <c r="R168" s="50">
        <v>406621</v>
      </c>
      <c r="S168" s="50">
        <v>406993</v>
      </c>
      <c r="T168" s="52">
        <v>150519</v>
      </c>
      <c r="U168" s="51">
        <v>3279455</v>
      </c>
      <c r="V168" s="50">
        <v>0</v>
      </c>
      <c r="W168" s="51">
        <v>0</v>
      </c>
      <c r="X168" s="53">
        <v>6529811</v>
      </c>
      <c r="Y168" s="51">
        <v>7175952</v>
      </c>
      <c r="Z168" s="51">
        <v>-646141</v>
      </c>
      <c r="AA168" s="54">
        <v>-9.0042547664755807E-2</v>
      </c>
      <c r="AB168" s="7"/>
      <c r="AD168" s="11">
        <v>163</v>
      </c>
    </row>
    <row r="169" spans="1:30" ht="13.5" x14ac:dyDescent="0.35">
      <c r="A169" s="46">
        <v>10003855</v>
      </c>
      <c r="B169" s="46" t="s">
        <v>288</v>
      </c>
      <c r="C169" s="47"/>
      <c r="D169" s="48" t="s">
        <v>82</v>
      </c>
      <c r="E169" s="49">
        <v>130912</v>
      </c>
      <c r="F169" s="50">
        <v>0</v>
      </c>
      <c r="G169" s="50">
        <v>0</v>
      </c>
      <c r="H169" s="50">
        <v>0</v>
      </c>
      <c r="I169" s="50">
        <v>0</v>
      </c>
      <c r="J169" s="50">
        <v>0</v>
      </c>
      <c r="K169" s="50">
        <v>0</v>
      </c>
      <c r="L169" s="50">
        <v>0</v>
      </c>
      <c r="M169" s="50">
        <v>0</v>
      </c>
      <c r="N169" s="50">
        <v>0</v>
      </c>
      <c r="O169" s="51">
        <v>130912</v>
      </c>
      <c r="P169" s="50">
        <v>3673</v>
      </c>
      <c r="Q169" s="50">
        <v>499</v>
      </c>
      <c r="R169" s="50">
        <v>255771</v>
      </c>
      <c r="S169" s="50">
        <v>7391</v>
      </c>
      <c r="T169" s="52">
        <v>5703</v>
      </c>
      <c r="U169" s="51">
        <v>273037</v>
      </c>
      <c r="V169" s="50">
        <v>0</v>
      </c>
      <c r="W169" s="51">
        <v>0</v>
      </c>
      <c r="X169" s="53">
        <v>403949</v>
      </c>
      <c r="Y169" s="51">
        <v>460945</v>
      </c>
      <c r="Z169" s="51">
        <v>-56996</v>
      </c>
      <c r="AA169" s="54">
        <v>-0.123650327045526</v>
      </c>
      <c r="AB169" s="7"/>
      <c r="AD169" s="11">
        <v>164</v>
      </c>
    </row>
    <row r="170" spans="1:30" ht="13.5" x14ac:dyDescent="0.35">
      <c r="A170" s="46">
        <v>10034449</v>
      </c>
      <c r="B170" s="46" t="s">
        <v>289</v>
      </c>
      <c r="C170" s="47"/>
      <c r="D170" s="48" t="s">
        <v>82</v>
      </c>
      <c r="E170" s="49">
        <v>157955</v>
      </c>
      <c r="F170" s="50">
        <v>0</v>
      </c>
      <c r="G170" s="50">
        <v>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M170" s="50">
        <v>0</v>
      </c>
      <c r="N170" s="50">
        <v>0</v>
      </c>
      <c r="O170" s="51">
        <v>157955</v>
      </c>
      <c r="P170" s="50">
        <v>182779</v>
      </c>
      <c r="Q170" s="50">
        <v>18205</v>
      </c>
      <c r="R170" s="50">
        <v>0</v>
      </c>
      <c r="S170" s="50">
        <v>67521</v>
      </c>
      <c r="T170" s="52">
        <v>13014</v>
      </c>
      <c r="U170" s="51">
        <v>281519</v>
      </c>
      <c r="V170" s="50">
        <v>0</v>
      </c>
      <c r="W170" s="51">
        <v>0</v>
      </c>
      <c r="X170" s="53">
        <v>439474</v>
      </c>
      <c r="Y170" s="51">
        <v>445195</v>
      </c>
      <c r="Z170" s="51">
        <v>-5721</v>
      </c>
      <c r="AA170" s="54">
        <v>-1.2850548635990999E-2</v>
      </c>
      <c r="AB170" s="7"/>
      <c r="AD170" s="11">
        <v>165</v>
      </c>
    </row>
    <row r="171" spans="1:30" ht="13.5" x14ac:dyDescent="0.35">
      <c r="A171" s="46">
        <v>10003863</v>
      </c>
      <c r="B171" s="46" t="s">
        <v>290</v>
      </c>
      <c r="C171" s="47"/>
      <c r="D171" s="48" t="s">
        <v>82</v>
      </c>
      <c r="E171" s="49">
        <v>64751</v>
      </c>
      <c r="F171" s="50">
        <v>0</v>
      </c>
      <c r="G171" s="50">
        <v>0</v>
      </c>
      <c r="H171" s="50">
        <v>18520</v>
      </c>
      <c r="I171" s="50">
        <v>1289</v>
      </c>
      <c r="J171" s="50">
        <v>0</v>
      </c>
      <c r="K171" s="50">
        <v>0</v>
      </c>
      <c r="L171" s="50">
        <v>0</v>
      </c>
      <c r="M171" s="50">
        <v>0</v>
      </c>
      <c r="N171" s="50">
        <v>0</v>
      </c>
      <c r="O171" s="51">
        <v>84560</v>
      </c>
      <c r="P171" s="50">
        <v>2346510</v>
      </c>
      <c r="Q171" s="50">
        <v>606883</v>
      </c>
      <c r="R171" s="50">
        <v>70802</v>
      </c>
      <c r="S171" s="50">
        <v>165362</v>
      </c>
      <c r="T171" s="52">
        <v>175026</v>
      </c>
      <c r="U171" s="51">
        <v>3364583</v>
      </c>
      <c r="V171" s="50">
        <v>0</v>
      </c>
      <c r="W171" s="51">
        <v>0</v>
      </c>
      <c r="X171" s="53">
        <v>3449143</v>
      </c>
      <c r="Y171" s="51">
        <v>1825451</v>
      </c>
      <c r="Z171" s="51">
        <v>1623692</v>
      </c>
      <c r="AA171" s="54">
        <v>0.889474436728239</v>
      </c>
      <c r="AB171" s="7"/>
      <c r="AD171" s="11">
        <v>166</v>
      </c>
    </row>
    <row r="172" spans="1:30" ht="13.5" x14ac:dyDescent="0.35">
      <c r="A172" s="46">
        <v>10082828</v>
      </c>
      <c r="B172" s="46" t="s">
        <v>291</v>
      </c>
      <c r="C172" s="47" t="s">
        <v>292</v>
      </c>
      <c r="D172" s="48" t="s">
        <v>82</v>
      </c>
      <c r="E172" s="49">
        <v>0</v>
      </c>
      <c r="F172" s="50">
        <v>0</v>
      </c>
      <c r="G172" s="50">
        <v>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M172" s="50">
        <v>0</v>
      </c>
      <c r="N172" s="50">
        <v>0</v>
      </c>
      <c r="O172" s="51">
        <v>0</v>
      </c>
      <c r="P172" s="50">
        <v>0</v>
      </c>
      <c r="Q172" s="50">
        <v>0</v>
      </c>
      <c r="R172" s="50">
        <v>0</v>
      </c>
      <c r="S172" s="50">
        <v>1000</v>
      </c>
      <c r="T172" s="52">
        <v>0</v>
      </c>
      <c r="U172" s="51">
        <v>1000</v>
      </c>
      <c r="V172" s="50">
        <v>0</v>
      </c>
      <c r="W172" s="51">
        <v>0</v>
      </c>
      <c r="X172" s="53">
        <v>1000</v>
      </c>
      <c r="Y172" s="51">
        <v>710</v>
      </c>
      <c r="Z172" s="51">
        <v>290</v>
      </c>
      <c r="AA172" s="54">
        <v>0.40845070422535201</v>
      </c>
      <c r="AB172" s="7"/>
      <c r="AD172" s="11">
        <v>167</v>
      </c>
    </row>
    <row r="173" spans="1:30" ht="13.5" x14ac:dyDescent="0.35">
      <c r="A173" s="46">
        <v>10007796</v>
      </c>
      <c r="B173" s="46" t="s">
        <v>293</v>
      </c>
      <c r="C173" s="47" t="s">
        <v>294</v>
      </c>
      <c r="D173" s="48" t="s">
        <v>85</v>
      </c>
      <c r="E173" s="49">
        <v>13404306</v>
      </c>
      <c r="F173" s="50">
        <v>67410</v>
      </c>
      <c r="G173" s="50">
        <v>529722</v>
      </c>
      <c r="H173" s="50">
        <v>381975</v>
      </c>
      <c r="I173" s="50">
        <v>5965</v>
      </c>
      <c r="J173" s="50">
        <v>153400</v>
      </c>
      <c r="K173" s="50">
        <v>0</v>
      </c>
      <c r="L173" s="50">
        <v>361553</v>
      </c>
      <c r="M173" s="50">
        <v>21714</v>
      </c>
      <c r="N173" s="50">
        <v>73595</v>
      </c>
      <c r="O173" s="51">
        <v>14999640</v>
      </c>
      <c r="P173" s="50">
        <v>457835</v>
      </c>
      <c r="Q173" s="50">
        <v>24672</v>
      </c>
      <c r="R173" s="50">
        <v>20004</v>
      </c>
      <c r="S173" s="50">
        <v>230288</v>
      </c>
      <c r="T173" s="52">
        <v>86007</v>
      </c>
      <c r="U173" s="51">
        <v>818806</v>
      </c>
      <c r="V173" s="50">
        <v>0</v>
      </c>
      <c r="W173" s="51">
        <v>0</v>
      </c>
      <c r="X173" s="53">
        <v>15818446</v>
      </c>
      <c r="Y173" s="51">
        <v>14605905</v>
      </c>
      <c r="Z173" s="51">
        <v>1212541</v>
      </c>
      <c r="AA173" s="54">
        <v>8.3017176956854094E-2</v>
      </c>
      <c r="AB173" s="7"/>
      <c r="AD173" s="11">
        <v>168</v>
      </c>
    </row>
    <row r="174" spans="1:30" ht="13.5" x14ac:dyDescent="0.35">
      <c r="A174" s="46">
        <v>10003867</v>
      </c>
      <c r="B174" s="46" t="s">
        <v>295</v>
      </c>
      <c r="C174" s="47"/>
      <c r="D174" s="48" t="s">
        <v>85</v>
      </c>
      <c r="E174" s="49">
        <v>77505</v>
      </c>
      <c r="F174" s="50">
        <v>0</v>
      </c>
      <c r="G174" s="50">
        <v>0</v>
      </c>
      <c r="H174" s="50">
        <v>0</v>
      </c>
      <c r="I174" s="50">
        <v>0</v>
      </c>
      <c r="J174" s="50">
        <v>0</v>
      </c>
      <c r="K174" s="50">
        <v>0</v>
      </c>
      <c r="L174" s="50">
        <v>0</v>
      </c>
      <c r="M174" s="50">
        <v>0</v>
      </c>
      <c r="N174" s="50">
        <v>0</v>
      </c>
      <c r="O174" s="51">
        <v>77505</v>
      </c>
      <c r="P174" s="50">
        <v>42273</v>
      </c>
      <c r="Q174" s="50">
        <v>6381</v>
      </c>
      <c r="R174" s="50">
        <v>41135</v>
      </c>
      <c r="S174" s="50">
        <v>2822</v>
      </c>
      <c r="T174" s="52">
        <v>3246</v>
      </c>
      <c r="U174" s="51">
        <v>95857</v>
      </c>
      <c r="V174" s="50">
        <v>0</v>
      </c>
      <c r="W174" s="51">
        <v>0</v>
      </c>
      <c r="X174" s="53">
        <v>173362</v>
      </c>
      <c r="Y174" s="51">
        <v>242702</v>
      </c>
      <c r="Z174" s="51">
        <v>-69340</v>
      </c>
      <c r="AA174" s="54">
        <v>-0.28570015904277701</v>
      </c>
      <c r="AB174" s="7"/>
      <c r="AD174" s="11">
        <v>169</v>
      </c>
    </row>
    <row r="175" spans="1:30" ht="13.5" x14ac:dyDescent="0.35">
      <c r="A175" s="46">
        <v>10007151</v>
      </c>
      <c r="B175" s="46" t="s">
        <v>296</v>
      </c>
      <c r="C175" s="47"/>
      <c r="D175" s="48" t="s">
        <v>85</v>
      </c>
      <c r="E175" s="49">
        <v>4289752</v>
      </c>
      <c r="F175" s="50">
        <v>288256</v>
      </c>
      <c r="G175" s="50">
        <v>96215</v>
      </c>
      <c r="H175" s="50">
        <v>43985</v>
      </c>
      <c r="I175" s="50">
        <v>8563</v>
      </c>
      <c r="J175" s="50">
        <v>169507</v>
      </c>
      <c r="K175" s="50">
        <v>0</v>
      </c>
      <c r="L175" s="50">
        <v>0</v>
      </c>
      <c r="M175" s="50">
        <v>0</v>
      </c>
      <c r="N175" s="50">
        <v>0</v>
      </c>
      <c r="O175" s="51">
        <v>4896278</v>
      </c>
      <c r="P175" s="50">
        <v>1181647</v>
      </c>
      <c r="Q175" s="50">
        <v>190855</v>
      </c>
      <c r="R175" s="50">
        <v>265241</v>
      </c>
      <c r="S175" s="50">
        <v>435159</v>
      </c>
      <c r="T175" s="52">
        <v>110367</v>
      </c>
      <c r="U175" s="51">
        <v>2183269</v>
      </c>
      <c r="V175" s="50">
        <v>0</v>
      </c>
      <c r="W175" s="51">
        <v>0</v>
      </c>
      <c r="X175" s="53">
        <v>7079547</v>
      </c>
      <c r="Y175" s="51">
        <v>6884986</v>
      </c>
      <c r="Z175" s="51">
        <v>194561</v>
      </c>
      <c r="AA175" s="54">
        <v>2.82587357476108E-2</v>
      </c>
      <c r="AB175" s="7"/>
      <c r="AD175" s="11">
        <v>170</v>
      </c>
    </row>
    <row r="176" spans="1:30" ht="13.5" x14ac:dyDescent="0.35">
      <c r="A176" s="46">
        <v>10003928</v>
      </c>
      <c r="B176" s="46" t="s">
        <v>297</v>
      </c>
      <c r="C176" s="47"/>
      <c r="D176" s="48" t="s">
        <v>85</v>
      </c>
      <c r="E176" s="49">
        <v>144566</v>
      </c>
      <c r="F176" s="50">
        <v>0</v>
      </c>
      <c r="G176" s="50">
        <v>0</v>
      </c>
      <c r="H176" s="50">
        <v>0</v>
      </c>
      <c r="I176" s="50">
        <v>0</v>
      </c>
      <c r="J176" s="50">
        <v>0</v>
      </c>
      <c r="K176" s="50">
        <v>0</v>
      </c>
      <c r="L176" s="50">
        <v>0</v>
      </c>
      <c r="M176" s="50">
        <v>0</v>
      </c>
      <c r="N176" s="50">
        <v>0</v>
      </c>
      <c r="O176" s="51">
        <v>144566</v>
      </c>
      <c r="P176" s="50">
        <v>57616</v>
      </c>
      <c r="Q176" s="50">
        <v>12262</v>
      </c>
      <c r="R176" s="50">
        <v>48832</v>
      </c>
      <c r="S176" s="50">
        <v>10064</v>
      </c>
      <c r="T176" s="52">
        <v>5235</v>
      </c>
      <c r="U176" s="51">
        <v>134009</v>
      </c>
      <c r="V176" s="50">
        <v>0</v>
      </c>
      <c r="W176" s="51">
        <v>0</v>
      </c>
      <c r="X176" s="53">
        <v>278575</v>
      </c>
      <c r="Y176" s="51">
        <v>270655</v>
      </c>
      <c r="Z176" s="51">
        <v>7920</v>
      </c>
      <c r="AA176" s="54">
        <v>2.9262345051818701E-2</v>
      </c>
      <c r="AB176" s="7"/>
      <c r="AD176" s="11">
        <v>171</v>
      </c>
    </row>
    <row r="177" spans="1:30" ht="13.5" x14ac:dyDescent="0.35">
      <c r="A177" s="46">
        <v>10006842</v>
      </c>
      <c r="B177" s="46" t="s">
        <v>298</v>
      </c>
      <c r="C177" s="47"/>
      <c r="D177" s="48" t="s">
        <v>62</v>
      </c>
      <c r="E177" s="49">
        <v>31583801</v>
      </c>
      <c r="F177" s="50">
        <v>1026063</v>
      </c>
      <c r="G177" s="50">
        <v>533147</v>
      </c>
      <c r="H177" s="50">
        <v>370400</v>
      </c>
      <c r="I177" s="50">
        <v>57886</v>
      </c>
      <c r="J177" s="50">
        <v>289868</v>
      </c>
      <c r="K177" s="50">
        <v>0</v>
      </c>
      <c r="L177" s="50">
        <v>783831</v>
      </c>
      <c r="M177" s="50">
        <v>37011</v>
      </c>
      <c r="N177" s="50">
        <v>162450</v>
      </c>
      <c r="O177" s="51">
        <v>34844457</v>
      </c>
      <c r="P177" s="50">
        <v>653593</v>
      </c>
      <c r="Q177" s="50">
        <v>22796</v>
      </c>
      <c r="R177" s="50">
        <v>113024</v>
      </c>
      <c r="S177" s="50">
        <v>505095</v>
      </c>
      <c r="T177" s="52">
        <v>168300</v>
      </c>
      <c r="U177" s="51">
        <v>1462808</v>
      </c>
      <c r="V177" s="50">
        <v>0</v>
      </c>
      <c r="W177" s="51">
        <v>0</v>
      </c>
      <c r="X177" s="53">
        <v>36307265</v>
      </c>
      <c r="Y177" s="51">
        <v>32085759</v>
      </c>
      <c r="Z177" s="51">
        <v>4221506</v>
      </c>
      <c r="AA177" s="54">
        <v>0.13156946045751899</v>
      </c>
      <c r="AB177" s="7"/>
      <c r="AD177" s="11">
        <v>172</v>
      </c>
    </row>
    <row r="178" spans="1:30" ht="13.5" x14ac:dyDescent="0.35">
      <c r="A178" s="46">
        <v>10003956</v>
      </c>
      <c r="B178" s="46" t="s">
        <v>299</v>
      </c>
      <c r="C178" s="47"/>
      <c r="D178" s="48" t="s">
        <v>62</v>
      </c>
      <c r="E178" s="49">
        <v>481437</v>
      </c>
      <c r="F178" s="50">
        <v>0</v>
      </c>
      <c r="G178" s="50">
        <v>0</v>
      </c>
      <c r="H178" s="50">
        <v>0</v>
      </c>
      <c r="I178" s="50">
        <v>0</v>
      </c>
      <c r="J178" s="50">
        <v>38724</v>
      </c>
      <c r="K178" s="50">
        <v>0</v>
      </c>
      <c r="L178" s="50">
        <v>0</v>
      </c>
      <c r="M178" s="50">
        <v>0</v>
      </c>
      <c r="N178" s="50">
        <v>0</v>
      </c>
      <c r="O178" s="51">
        <v>520161</v>
      </c>
      <c r="P178" s="50">
        <v>560279</v>
      </c>
      <c r="Q178" s="50">
        <v>131459</v>
      </c>
      <c r="R178" s="50">
        <v>12180</v>
      </c>
      <c r="S178" s="50">
        <v>153134</v>
      </c>
      <c r="T178" s="52">
        <v>40562</v>
      </c>
      <c r="U178" s="51">
        <v>897614</v>
      </c>
      <c r="V178" s="50">
        <v>0</v>
      </c>
      <c r="W178" s="51">
        <v>0</v>
      </c>
      <c r="X178" s="53">
        <v>1417775</v>
      </c>
      <c r="Y178" s="51">
        <v>1400582</v>
      </c>
      <c r="Z178" s="51">
        <v>17193</v>
      </c>
      <c r="AA178" s="54">
        <v>1.2275611138798E-2</v>
      </c>
      <c r="AB178" s="7"/>
      <c r="AD178" s="11">
        <v>173</v>
      </c>
    </row>
    <row r="179" spans="1:30" ht="13.5" x14ac:dyDescent="0.35">
      <c r="A179" s="46">
        <v>10003945</v>
      </c>
      <c r="B179" s="46" t="s">
        <v>300</v>
      </c>
      <c r="C179" s="47" t="s">
        <v>301</v>
      </c>
      <c r="D179" s="48" t="s">
        <v>62</v>
      </c>
      <c r="E179" s="49">
        <v>194625</v>
      </c>
      <c r="F179" s="50">
        <v>0</v>
      </c>
      <c r="G179" s="50">
        <v>0</v>
      </c>
      <c r="H179" s="50">
        <v>0</v>
      </c>
      <c r="I179" s="50">
        <v>0</v>
      </c>
      <c r="J179" s="50">
        <v>0</v>
      </c>
      <c r="K179" s="50">
        <v>0</v>
      </c>
      <c r="L179" s="50">
        <v>0</v>
      </c>
      <c r="M179" s="50">
        <v>0</v>
      </c>
      <c r="N179" s="50">
        <v>0</v>
      </c>
      <c r="O179" s="51">
        <v>194625</v>
      </c>
      <c r="P179" s="50">
        <v>91092</v>
      </c>
      <c r="Q179" s="50">
        <v>8782</v>
      </c>
      <c r="R179" s="50">
        <v>0</v>
      </c>
      <c r="S179" s="50">
        <v>35755</v>
      </c>
      <c r="T179" s="52">
        <v>6872</v>
      </c>
      <c r="U179" s="51">
        <v>142501</v>
      </c>
      <c r="V179" s="50">
        <v>0</v>
      </c>
      <c r="W179" s="51">
        <v>0</v>
      </c>
      <c r="X179" s="53">
        <v>337126</v>
      </c>
      <c r="Y179" s="51">
        <v>397912</v>
      </c>
      <c r="Z179" s="51">
        <v>-60786</v>
      </c>
      <c r="AA179" s="54">
        <v>-0.152762419831521</v>
      </c>
      <c r="AB179" s="7"/>
      <c r="AD179" s="11">
        <v>174</v>
      </c>
    </row>
    <row r="180" spans="1:30" ht="13.5" x14ac:dyDescent="0.35">
      <c r="A180" s="46">
        <v>10003957</v>
      </c>
      <c r="B180" s="46" t="s">
        <v>302</v>
      </c>
      <c r="C180" s="47"/>
      <c r="D180" s="48" t="s">
        <v>62</v>
      </c>
      <c r="E180" s="49">
        <v>6815042</v>
      </c>
      <c r="F180" s="50">
        <v>353135</v>
      </c>
      <c r="G180" s="50">
        <v>86355</v>
      </c>
      <c r="H180" s="50">
        <v>145845</v>
      </c>
      <c r="I180" s="50">
        <v>95832</v>
      </c>
      <c r="J180" s="50">
        <v>383652</v>
      </c>
      <c r="K180" s="50">
        <v>5411</v>
      </c>
      <c r="L180" s="50">
        <v>0</v>
      </c>
      <c r="M180" s="50">
        <v>0</v>
      </c>
      <c r="N180" s="50">
        <v>0</v>
      </c>
      <c r="O180" s="51">
        <v>7885272</v>
      </c>
      <c r="P180" s="50">
        <v>2529216</v>
      </c>
      <c r="Q180" s="50">
        <v>420546</v>
      </c>
      <c r="R180" s="50">
        <v>530650</v>
      </c>
      <c r="S180" s="50">
        <v>398342</v>
      </c>
      <c r="T180" s="52">
        <v>211902</v>
      </c>
      <c r="U180" s="51">
        <v>4090656</v>
      </c>
      <c r="V180" s="50">
        <v>0</v>
      </c>
      <c r="W180" s="51">
        <v>0</v>
      </c>
      <c r="X180" s="53">
        <v>11975928</v>
      </c>
      <c r="Y180" s="51">
        <v>11343171</v>
      </c>
      <c r="Z180" s="51">
        <v>632757</v>
      </c>
      <c r="AA180" s="54">
        <v>5.5783078647055603E-2</v>
      </c>
      <c r="AB180" s="7"/>
      <c r="AD180" s="11">
        <v>175</v>
      </c>
    </row>
    <row r="181" spans="1:30" ht="13.5" x14ac:dyDescent="0.35">
      <c r="A181" s="46">
        <v>10003958</v>
      </c>
      <c r="B181" s="46" t="s">
        <v>303</v>
      </c>
      <c r="C181" s="47"/>
      <c r="D181" s="48" t="s">
        <v>62</v>
      </c>
      <c r="E181" s="49">
        <v>585157</v>
      </c>
      <c r="F181" s="50">
        <v>0</v>
      </c>
      <c r="G181" s="50">
        <v>0</v>
      </c>
      <c r="H181" s="50">
        <v>0</v>
      </c>
      <c r="I181" s="50">
        <v>54019</v>
      </c>
      <c r="J181" s="50">
        <v>11107</v>
      </c>
      <c r="K181" s="50">
        <v>0</v>
      </c>
      <c r="L181" s="50">
        <v>176746</v>
      </c>
      <c r="M181" s="50">
        <v>0</v>
      </c>
      <c r="N181" s="50">
        <v>0</v>
      </c>
      <c r="O181" s="51">
        <v>827029</v>
      </c>
      <c r="P181" s="50">
        <v>0</v>
      </c>
      <c r="Q181" s="50">
        <v>0</v>
      </c>
      <c r="R181" s="50">
        <v>0</v>
      </c>
      <c r="S181" s="50">
        <v>1531</v>
      </c>
      <c r="T181" s="52">
        <v>0</v>
      </c>
      <c r="U181" s="51">
        <v>1531</v>
      </c>
      <c r="V181" s="50">
        <v>500000</v>
      </c>
      <c r="W181" s="51">
        <v>500000</v>
      </c>
      <c r="X181" s="53">
        <v>1328560</v>
      </c>
      <c r="Y181" s="51">
        <v>1114378</v>
      </c>
      <c r="Z181" s="51">
        <v>214182</v>
      </c>
      <c r="AA181" s="54">
        <v>0.192198697389934</v>
      </c>
      <c r="AB181" s="7"/>
      <c r="AD181" s="11">
        <v>176</v>
      </c>
    </row>
    <row r="182" spans="1:30" ht="13.5" x14ac:dyDescent="0.35">
      <c r="A182" s="46">
        <v>10007784</v>
      </c>
      <c r="B182" s="46" t="s">
        <v>304</v>
      </c>
      <c r="C182" s="47" t="s">
        <v>305</v>
      </c>
      <c r="D182" s="48" t="s">
        <v>71</v>
      </c>
      <c r="E182" s="49">
        <v>21861218</v>
      </c>
      <c r="F182" s="50">
        <v>115481</v>
      </c>
      <c r="G182" s="50">
        <v>969265</v>
      </c>
      <c r="H182" s="50">
        <v>731540</v>
      </c>
      <c r="I182" s="50">
        <v>248015</v>
      </c>
      <c r="J182" s="50">
        <v>1238798</v>
      </c>
      <c r="K182" s="50">
        <v>0</v>
      </c>
      <c r="L182" s="50">
        <v>1820257</v>
      </c>
      <c r="M182" s="50">
        <v>98697</v>
      </c>
      <c r="N182" s="50">
        <v>816354</v>
      </c>
      <c r="O182" s="51">
        <v>27899625</v>
      </c>
      <c r="P182" s="50">
        <v>145422</v>
      </c>
      <c r="Q182" s="50">
        <v>397</v>
      </c>
      <c r="R182" s="50">
        <v>12915</v>
      </c>
      <c r="S182" s="50">
        <v>380666</v>
      </c>
      <c r="T182" s="52">
        <v>119316</v>
      </c>
      <c r="U182" s="51">
        <v>658716</v>
      </c>
      <c r="V182" s="50">
        <v>0</v>
      </c>
      <c r="W182" s="51">
        <v>0</v>
      </c>
      <c r="X182" s="53">
        <v>28558341</v>
      </c>
      <c r="Y182" s="51">
        <v>28208764</v>
      </c>
      <c r="Z182" s="51">
        <v>349577</v>
      </c>
      <c r="AA182" s="54">
        <v>1.2392496176011099E-2</v>
      </c>
      <c r="AB182" s="7"/>
      <c r="AD182" s="11">
        <v>177</v>
      </c>
    </row>
    <row r="183" spans="1:30" ht="13.5" x14ac:dyDescent="0.35">
      <c r="A183" s="46">
        <v>10007797</v>
      </c>
      <c r="B183" s="46" t="s">
        <v>306</v>
      </c>
      <c r="C183" s="47"/>
      <c r="D183" s="48" t="s">
        <v>71</v>
      </c>
      <c r="E183" s="49">
        <v>129677</v>
      </c>
      <c r="F183" s="50">
        <v>0</v>
      </c>
      <c r="G183" s="50">
        <v>0</v>
      </c>
      <c r="H183" s="50">
        <v>0</v>
      </c>
      <c r="I183" s="50">
        <v>23326</v>
      </c>
      <c r="J183" s="50">
        <v>73378</v>
      </c>
      <c r="K183" s="50">
        <v>0</v>
      </c>
      <c r="L183" s="50">
        <v>0</v>
      </c>
      <c r="M183" s="50">
        <v>0</v>
      </c>
      <c r="N183" s="50">
        <v>0</v>
      </c>
      <c r="O183" s="51">
        <v>226381</v>
      </c>
      <c r="P183" s="50">
        <v>0</v>
      </c>
      <c r="Q183" s="50">
        <v>0</v>
      </c>
      <c r="R183" s="50">
        <v>262380</v>
      </c>
      <c r="S183" s="50">
        <v>17633</v>
      </c>
      <c r="T183" s="52">
        <v>9797</v>
      </c>
      <c r="U183" s="51">
        <v>289810</v>
      </c>
      <c r="V183" s="50">
        <v>0</v>
      </c>
      <c r="W183" s="51">
        <v>0</v>
      </c>
      <c r="X183" s="53">
        <v>516191</v>
      </c>
      <c r="Y183" s="51">
        <v>1984</v>
      </c>
      <c r="Z183" s="51">
        <v>514207</v>
      </c>
      <c r="AA183" s="54">
        <v>259.17691532258101</v>
      </c>
      <c r="AB183" s="7"/>
      <c r="AD183" s="11">
        <v>178</v>
      </c>
    </row>
    <row r="184" spans="1:30" ht="13.5" x14ac:dyDescent="0.35">
      <c r="A184" s="46">
        <v>10013109</v>
      </c>
      <c r="B184" s="46" t="s">
        <v>307</v>
      </c>
      <c r="C184" s="47" t="s">
        <v>308</v>
      </c>
      <c r="D184" s="48" t="s">
        <v>71</v>
      </c>
      <c r="E184" s="49">
        <v>0</v>
      </c>
      <c r="F184" s="50">
        <v>0</v>
      </c>
      <c r="G184" s="50">
        <v>0</v>
      </c>
      <c r="H184" s="50">
        <v>0</v>
      </c>
      <c r="I184" s="50">
        <v>0</v>
      </c>
      <c r="J184" s="50">
        <v>0</v>
      </c>
      <c r="K184" s="50">
        <v>0</v>
      </c>
      <c r="L184" s="50">
        <v>0</v>
      </c>
      <c r="M184" s="50">
        <v>0</v>
      </c>
      <c r="N184" s="50">
        <v>0</v>
      </c>
      <c r="O184" s="51">
        <v>0</v>
      </c>
      <c r="P184" s="50">
        <v>24930</v>
      </c>
      <c r="Q184" s="50">
        <v>2673</v>
      </c>
      <c r="R184" s="50">
        <v>0</v>
      </c>
      <c r="S184" s="50">
        <v>1000</v>
      </c>
      <c r="T184" s="52">
        <v>1345</v>
      </c>
      <c r="U184" s="51">
        <v>29948</v>
      </c>
      <c r="V184" s="50">
        <v>0</v>
      </c>
      <c r="W184" s="51">
        <v>0</v>
      </c>
      <c r="X184" s="53">
        <v>29948</v>
      </c>
      <c r="Y184" s="51">
        <v>38698</v>
      </c>
      <c r="Z184" s="51">
        <v>-8750</v>
      </c>
      <c r="AA184" s="54">
        <v>-0.226109876479405</v>
      </c>
      <c r="AB184" s="7"/>
      <c r="AD184" s="11">
        <v>179</v>
      </c>
    </row>
    <row r="185" spans="1:30" ht="13.5" x14ac:dyDescent="0.35">
      <c r="A185" s="46">
        <v>10007769</v>
      </c>
      <c r="B185" s="46" t="s">
        <v>309</v>
      </c>
      <c r="C185" s="47"/>
      <c r="D185" s="48" t="s">
        <v>71</v>
      </c>
      <c r="E185" s="49">
        <v>0</v>
      </c>
      <c r="F185" s="50">
        <v>0</v>
      </c>
      <c r="G185" s="50">
        <v>0</v>
      </c>
      <c r="H185" s="50">
        <v>0</v>
      </c>
      <c r="I185" s="50">
        <v>0</v>
      </c>
      <c r="J185" s="50">
        <v>0</v>
      </c>
      <c r="K185" s="50">
        <v>0</v>
      </c>
      <c r="L185" s="50">
        <v>0</v>
      </c>
      <c r="M185" s="50">
        <v>0</v>
      </c>
      <c r="N185" s="50">
        <v>0</v>
      </c>
      <c r="O185" s="51">
        <v>0</v>
      </c>
      <c r="P185" s="50">
        <v>0</v>
      </c>
      <c r="Q185" s="50">
        <v>0</v>
      </c>
      <c r="R185" s="50">
        <v>0</v>
      </c>
      <c r="S185" s="50">
        <v>2666</v>
      </c>
      <c r="T185" s="52">
        <v>0</v>
      </c>
      <c r="U185" s="51">
        <v>2666</v>
      </c>
      <c r="V185" s="50">
        <v>838062</v>
      </c>
      <c r="W185" s="51">
        <v>838062</v>
      </c>
      <c r="X185" s="53">
        <v>840728</v>
      </c>
      <c r="Y185" s="51">
        <v>2476</v>
      </c>
      <c r="Z185" s="51">
        <v>838252</v>
      </c>
      <c r="AA185" s="54">
        <v>338.550888529887</v>
      </c>
      <c r="AB185" s="7"/>
      <c r="AD185" s="11">
        <v>180</v>
      </c>
    </row>
    <row r="186" spans="1:30" ht="13.5" x14ac:dyDescent="0.35">
      <c r="A186" s="46">
        <v>10004036</v>
      </c>
      <c r="B186" s="46" t="s">
        <v>310</v>
      </c>
      <c r="C186" s="47" t="s">
        <v>311</v>
      </c>
      <c r="D186" s="48" t="s">
        <v>71</v>
      </c>
      <c r="E186" s="49">
        <v>7697</v>
      </c>
      <c r="F186" s="50">
        <v>0</v>
      </c>
      <c r="G186" s="50">
        <v>0</v>
      </c>
      <c r="H186" s="50">
        <v>0</v>
      </c>
      <c r="I186" s="50">
        <v>0</v>
      </c>
      <c r="J186" s="50">
        <v>0</v>
      </c>
      <c r="K186" s="50">
        <v>0</v>
      </c>
      <c r="L186" s="50">
        <v>0</v>
      </c>
      <c r="M186" s="50">
        <v>0</v>
      </c>
      <c r="N186" s="50">
        <v>0</v>
      </c>
      <c r="O186" s="51">
        <v>7697</v>
      </c>
      <c r="P186" s="50">
        <v>0</v>
      </c>
      <c r="Q186" s="50">
        <v>0</v>
      </c>
      <c r="R186" s="50">
        <v>0</v>
      </c>
      <c r="S186" s="50">
        <v>1471</v>
      </c>
      <c r="T186" s="52">
        <v>0</v>
      </c>
      <c r="U186" s="51">
        <v>1471</v>
      </c>
      <c r="V186" s="50">
        <v>715000</v>
      </c>
      <c r="W186" s="51">
        <v>715000</v>
      </c>
      <c r="X186" s="53">
        <v>724168</v>
      </c>
      <c r="Y186" s="51">
        <v>7197</v>
      </c>
      <c r="Z186" s="51">
        <v>716971</v>
      </c>
      <c r="AA186" s="54">
        <v>99.620814228150607</v>
      </c>
      <c r="AB186" s="7"/>
      <c r="AD186" s="11">
        <v>181</v>
      </c>
    </row>
    <row r="187" spans="1:30" ht="13.5" x14ac:dyDescent="0.35">
      <c r="A187" s="46">
        <v>10008289</v>
      </c>
      <c r="B187" s="46" t="s">
        <v>312</v>
      </c>
      <c r="C187" s="47"/>
      <c r="D187" s="48" t="s">
        <v>71</v>
      </c>
      <c r="E187" s="49">
        <v>0</v>
      </c>
      <c r="F187" s="50">
        <v>0</v>
      </c>
      <c r="G187" s="50">
        <v>0</v>
      </c>
      <c r="H187" s="50">
        <v>0</v>
      </c>
      <c r="I187" s="50">
        <v>0</v>
      </c>
      <c r="J187" s="50">
        <v>0</v>
      </c>
      <c r="K187" s="50">
        <v>0</v>
      </c>
      <c r="L187" s="50">
        <v>0</v>
      </c>
      <c r="M187" s="50">
        <v>0</v>
      </c>
      <c r="N187" s="50">
        <v>0</v>
      </c>
      <c r="O187" s="51">
        <v>0</v>
      </c>
      <c r="P187" s="50">
        <v>24144</v>
      </c>
      <c r="Q187" s="50">
        <v>3096</v>
      </c>
      <c r="R187" s="50">
        <v>2158</v>
      </c>
      <c r="S187" s="50">
        <v>3673</v>
      </c>
      <c r="T187" s="52">
        <v>3246</v>
      </c>
      <c r="U187" s="51">
        <v>36317</v>
      </c>
      <c r="V187" s="50">
        <v>0</v>
      </c>
      <c r="W187" s="51">
        <v>0</v>
      </c>
      <c r="X187" s="53">
        <v>36317</v>
      </c>
      <c r="Y187" s="51">
        <v>44093</v>
      </c>
      <c r="Z187" s="51">
        <v>-7776</v>
      </c>
      <c r="AA187" s="54">
        <v>-0.176354523393736</v>
      </c>
      <c r="AB187" s="7"/>
      <c r="AD187" s="11">
        <v>182</v>
      </c>
    </row>
    <row r="188" spans="1:30" ht="27" x14ac:dyDescent="0.35">
      <c r="A188" s="46">
        <v>10067623</v>
      </c>
      <c r="B188" s="46" t="s">
        <v>313</v>
      </c>
      <c r="C188" s="47" t="s">
        <v>314</v>
      </c>
      <c r="D188" s="48" t="s">
        <v>71</v>
      </c>
      <c r="E188" s="49">
        <v>39886</v>
      </c>
      <c r="F188" s="50">
        <v>0</v>
      </c>
      <c r="G188" s="50">
        <v>0</v>
      </c>
      <c r="H188" s="50">
        <v>0</v>
      </c>
      <c r="I188" s="50">
        <v>0</v>
      </c>
      <c r="J188" s="50">
        <v>0</v>
      </c>
      <c r="K188" s="50">
        <v>0</v>
      </c>
      <c r="L188" s="50">
        <v>0</v>
      </c>
      <c r="M188" s="50">
        <v>0</v>
      </c>
      <c r="N188" s="50">
        <v>0</v>
      </c>
      <c r="O188" s="51">
        <v>39886</v>
      </c>
      <c r="P188" s="50">
        <v>6985</v>
      </c>
      <c r="Q188" s="50">
        <v>749</v>
      </c>
      <c r="R188" s="50">
        <v>0</v>
      </c>
      <c r="S188" s="50">
        <v>1814</v>
      </c>
      <c r="T188" s="52">
        <v>1813</v>
      </c>
      <c r="U188" s="51">
        <v>11361</v>
      </c>
      <c r="V188" s="50">
        <v>0</v>
      </c>
      <c r="W188" s="51">
        <v>0</v>
      </c>
      <c r="X188" s="53">
        <v>51247</v>
      </c>
      <c r="Y188" s="51">
        <v>92037</v>
      </c>
      <c r="Z188" s="51">
        <v>-40790</v>
      </c>
      <c r="AA188" s="54">
        <v>-0.443191325227898</v>
      </c>
      <c r="AB188" s="7"/>
      <c r="AD188" s="11">
        <v>183</v>
      </c>
    </row>
    <row r="189" spans="1:30" ht="13.5" x14ac:dyDescent="0.35">
      <c r="A189" s="46">
        <v>10004048</v>
      </c>
      <c r="B189" s="46" t="s">
        <v>315</v>
      </c>
      <c r="C189" s="47"/>
      <c r="D189" s="48" t="s">
        <v>71</v>
      </c>
      <c r="E189" s="49">
        <v>1743724</v>
      </c>
      <c r="F189" s="50">
        <v>31498</v>
      </c>
      <c r="G189" s="50">
        <v>33056</v>
      </c>
      <c r="H189" s="50">
        <v>0</v>
      </c>
      <c r="I189" s="50">
        <v>10282</v>
      </c>
      <c r="J189" s="50">
        <v>219637</v>
      </c>
      <c r="K189" s="50">
        <v>339623</v>
      </c>
      <c r="L189" s="50">
        <v>0</v>
      </c>
      <c r="M189" s="50">
        <v>0</v>
      </c>
      <c r="N189" s="50">
        <v>0</v>
      </c>
      <c r="O189" s="51">
        <v>2377820</v>
      </c>
      <c r="P189" s="50">
        <v>2196846</v>
      </c>
      <c r="Q189" s="50">
        <v>244104</v>
      </c>
      <c r="R189" s="50">
        <v>231299</v>
      </c>
      <c r="S189" s="50">
        <v>188081</v>
      </c>
      <c r="T189" s="52">
        <v>117649</v>
      </c>
      <c r="U189" s="51">
        <v>2977979</v>
      </c>
      <c r="V189" s="50">
        <v>0</v>
      </c>
      <c r="W189" s="51">
        <v>0</v>
      </c>
      <c r="X189" s="53">
        <v>5355799</v>
      </c>
      <c r="Y189" s="51">
        <v>4968465</v>
      </c>
      <c r="Z189" s="51">
        <v>387334</v>
      </c>
      <c r="AA189" s="54">
        <v>7.7958484159594596E-2</v>
      </c>
      <c r="AB189" s="7"/>
      <c r="AD189" s="11">
        <v>184</v>
      </c>
    </row>
    <row r="190" spans="1:30" ht="13.5" x14ac:dyDescent="0.35">
      <c r="A190" s="46">
        <v>10062810</v>
      </c>
      <c r="B190" s="46" t="s">
        <v>316</v>
      </c>
      <c r="C190" s="47"/>
      <c r="D190" s="48" t="s">
        <v>71</v>
      </c>
      <c r="E190" s="49">
        <v>0</v>
      </c>
      <c r="F190" s="50">
        <v>0</v>
      </c>
      <c r="G190" s="50">
        <v>0</v>
      </c>
      <c r="H190" s="50">
        <v>0</v>
      </c>
      <c r="I190" s="50">
        <v>0</v>
      </c>
      <c r="J190" s="50">
        <v>0</v>
      </c>
      <c r="K190" s="50">
        <v>0</v>
      </c>
      <c r="L190" s="50">
        <v>0</v>
      </c>
      <c r="M190" s="50">
        <v>0</v>
      </c>
      <c r="N190" s="50">
        <v>0</v>
      </c>
      <c r="O190" s="51">
        <v>0</v>
      </c>
      <c r="P190" s="50">
        <v>0</v>
      </c>
      <c r="Q190" s="50">
        <v>0</v>
      </c>
      <c r="R190" s="50">
        <v>0</v>
      </c>
      <c r="S190" s="50">
        <v>2964</v>
      </c>
      <c r="T190" s="52">
        <v>0</v>
      </c>
      <c r="U190" s="51">
        <v>2964</v>
      </c>
      <c r="V190" s="50">
        <v>0</v>
      </c>
      <c r="W190" s="51">
        <v>0</v>
      </c>
      <c r="X190" s="53">
        <v>2964</v>
      </c>
      <c r="Y190" s="51">
        <v>2742</v>
      </c>
      <c r="Z190" s="51">
        <v>222</v>
      </c>
      <c r="AA190" s="54">
        <v>8.0962800875273494E-2</v>
      </c>
      <c r="AB190" s="7"/>
      <c r="AD190" s="11">
        <v>185</v>
      </c>
    </row>
    <row r="191" spans="1:30" ht="13.5" x14ac:dyDescent="0.35">
      <c r="A191" s="46">
        <v>10004063</v>
      </c>
      <c r="B191" s="46" t="s">
        <v>317</v>
      </c>
      <c r="C191" s="47"/>
      <c r="D191" s="48" t="s">
        <v>71</v>
      </c>
      <c r="E191" s="49">
        <v>4431</v>
      </c>
      <c r="F191" s="50">
        <v>0</v>
      </c>
      <c r="G191" s="50">
        <v>0</v>
      </c>
      <c r="H191" s="50">
        <v>48615</v>
      </c>
      <c r="I191" s="50">
        <v>0</v>
      </c>
      <c r="J191" s="50">
        <v>117168</v>
      </c>
      <c r="K191" s="50">
        <v>0</v>
      </c>
      <c r="L191" s="50">
        <v>0</v>
      </c>
      <c r="M191" s="50">
        <v>0</v>
      </c>
      <c r="N191" s="50">
        <v>0</v>
      </c>
      <c r="O191" s="51">
        <v>170214</v>
      </c>
      <c r="P191" s="50">
        <v>13407</v>
      </c>
      <c r="Q191" s="50">
        <v>19</v>
      </c>
      <c r="R191" s="50">
        <v>4324</v>
      </c>
      <c r="S191" s="50">
        <v>122772</v>
      </c>
      <c r="T191" s="52">
        <v>28922</v>
      </c>
      <c r="U191" s="51">
        <v>169444</v>
      </c>
      <c r="V191" s="50">
        <v>0</v>
      </c>
      <c r="W191" s="51">
        <v>0</v>
      </c>
      <c r="X191" s="53">
        <v>339658</v>
      </c>
      <c r="Y191" s="51">
        <v>463875</v>
      </c>
      <c r="Z191" s="51">
        <v>-124217</v>
      </c>
      <c r="AA191" s="54">
        <v>-0.26778119105362402</v>
      </c>
      <c r="AB191" s="7"/>
      <c r="AD191" s="11">
        <v>186</v>
      </c>
    </row>
    <row r="192" spans="1:30" ht="13.5" x14ac:dyDescent="0.35">
      <c r="A192" s="46">
        <v>10007771</v>
      </c>
      <c r="B192" s="46" t="s">
        <v>318</v>
      </c>
      <c r="C192" s="47"/>
      <c r="D192" s="48" t="s">
        <v>71</v>
      </c>
      <c r="E192" s="49">
        <v>1575562</v>
      </c>
      <c r="F192" s="50">
        <v>0</v>
      </c>
      <c r="G192" s="50">
        <v>0</v>
      </c>
      <c r="H192" s="50">
        <v>0</v>
      </c>
      <c r="I192" s="50">
        <v>143</v>
      </c>
      <c r="J192" s="50">
        <v>80797</v>
      </c>
      <c r="K192" s="50">
        <v>0</v>
      </c>
      <c r="L192" s="50">
        <v>173870</v>
      </c>
      <c r="M192" s="50">
        <v>0</v>
      </c>
      <c r="N192" s="50">
        <v>33310</v>
      </c>
      <c r="O192" s="51">
        <v>1863682</v>
      </c>
      <c r="P192" s="50">
        <v>0</v>
      </c>
      <c r="Q192" s="50">
        <v>0</v>
      </c>
      <c r="R192" s="50">
        <v>0</v>
      </c>
      <c r="S192" s="50">
        <v>6242</v>
      </c>
      <c r="T192" s="52">
        <v>0</v>
      </c>
      <c r="U192" s="51">
        <v>6242</v>
      </c>
      <c r="V192" s="50">
        <v>643822</v>
      </c>
      <c r="W192" s="51">
        <v>643822</v>
      </c>
      <c r="X192" s="53">
        <v>2513746</v>
      </c>
      <c r="Y192" s="51">
        <v>3057168</v>
      </c>
      <c r="Z192" s="51">
        <v>-543422</v>
      </c>
      <c r="AA192" s="54">
        <v>-0.17775339791597999</v>
      </c>
      <c r="AB192" s="7"/>
      <c r="AD192" s="11">
        <v>187</v>
      </c>
    </row>
    <row r="193" spans="1:30" ht="13.5" x14ac:dyDescent="0.35">
      <c r="A193" s="46">
        <v>10022285</v>
      </c>
      <c r="B193" s="46" t="s">
        <v>319</v>
      </c>
      <c r="C193" s="47" t="s">
        <v>320</v>
      </c>
      <c r="D193" s="48" t="s">
        <v>71</v>
      </c>
      <c r="E193" s="49">
        <v>0</v>
      </c>
      <c r="F193" s="50">
        <v>0</v>
      </c>
      <c r="G193" s="50">
        <v>0</v>
      </c>
      <c r="H193" s="50">
        <v>0</v>
      </c>
      <c r="I193" s="50">
        <v>0</v>
      </c>
      <c r="J193" s="50">
        <v>0</v>
      </c>
      <c r="K193" s="50">
        <v>0</v>
      </c>
      <c r="L193" s="50">
        <v>0</v>
      </c>
      <c r="M193" s="50">
        <v>0</v>
      </c>
      <c r="N193" s="50">
        <v>0</v>
      </c>
      <c r="O193" s="51">
        <v>0</v>
      </c>
      <c r="P193" s="50">
        <v>159022</v>
      </c>
      <c r="Q193" s="50">
        <v>20580</v>
      </c>
      <c r="R193" s="50">
        <v>5011</v>
      </c>
      <c r="S193" s="50">
        <v>2527</v>
      </c>
      <c r="T193" s="52">
        <v>7779</v>
      </c>
      <c r="U193" s="51">
        <v>194919</v>
      </c>
      <c r="V193" s="50">
        <v>0</v>
      </c>
      <c r="W193" s="51">
        <v>0</v>
      </c>
      <c r="X193" s="53">
        <v>194919</v>
      </c>
      <c r="Y193" s="51">
        <v>125795</v>
      </c>
      <c r="Z193" s="51">
        <v>69124</v>
      </c>
      <c r="AA193" s="54">
        <v>0.54949719782185302</v>
      </c>
      <c r="AB193" s="7"/>
      <c r="AD193" s="11">
        <v>188</v>
      </c>
    </row>
    <row r="194" spans="1:30" ht="13.5" x14ac:dyDescent="0.35">
      <c r="A194" s="46">
        <v>10004075</v>
      </c>
      <c r="B194" s="46" t="s">
        <v>321</v>
      </c>
      <c r="C194" s="47"/>
      <c r="D194" s="48" t="s">
        <v>71</v>
      </c>
      <c r="E194" s="49">
        <v>566</v>
      </c>
      <c r="F194" s="50">
        <v>0</v>
      </c>
      <c r="G194" s="50">
        <v>0</v>
      </c>
      <c r="H194" s="50">
        <v>0</v>
      </c>
      <c r="I194" s="50">
        <v>0</v>
      </c>
      <c r="J194" s="50">
        <v>0</v>
      </c>
      <c r="K194" s="50">
        <v>0</v>
      </c>
      <c r="L194" s="50">
        <v>0</v>
      </c>
      <c r="M194" s="50">
        <v>0</v>
      </c>
      <c r="N194" s="50">
        <v>0</v>
      </c>
      <c r="O194" s="51">
        <v>566</v>
      </c>
      <c r="P194" s="50">
        <v>17340</v>
      </c>
      <c r="Q194" s="50">
        <v>1415</v>
      </c>
      <c r="R194" s="50">
        <v>12396</v>
      </c>
      <c r="S194" s="50">
        <v>3567</v>
      </c>
      <c r="T194" s="52">
        <v>1608</v>
      </c>
      <c r="U194" s="51">
        <v>36326</v>
      </c>
      <c r="V194" s="50">
        <v>0</v>
      </c>
      <c r="W194" s="51">
        <v>0</v>
      </c>
      <c r="X194" s="53">
        <v>36892</v>
      </c>
      <c r="Y194" s="51">
        <v>38495</v>
      </c>
      <c r="Z194" s="51">
        <v>-1603</v>
      </c>
      <c r="AA194" s="54">
        <v>-4.1641771658656998E-2</v>
      </c>
      <c r="AB194" s="7"/>
      <c r="AD194" s="11">
        <v>189</v>
      </c>
    </row>
    <row r="195" spans="1:30" ht="13.5" x14ac:dyDescent="0.35">
      <c r="A195" s="46">
        <v>10004078</v>
      </c>
      <c r="B195" s="46" t="s">
        <v>322</v>
      </c>
      <c r="C195" s="47" t="s">
        <v>323</v>
      </c>
      <c r="D195" s="48" t="s">
        <v>71</v>
      </c>
      <c r="E195" s="49">
        <v>5324803</v>
      </c>
      <c r="F195" s="50">
        <v>1342623</v>
      </c>
      <c r="G195" s="50">
        <v>110229</v>
      </c>
      <c r="H195" s="50">
        <v>0</v>
      </c>
      <c r="I195" s="50">
        <v>154516</v>
      </c>
      <c r="J195" s="50">
        <v>181965</v>
      </c>
      <c r="K195" s="50">
        <v>0</v>
      </c>
      <c r="L195" s="50">
        <v>0</v>
      </c>
      <c r="M195" s="50">
        <v>0</v>
      </c>
      <c r="N195" s="50">
        <v>0</v>
      </c>
      <c r="O195" s="51">
        <v>7114136</v>
      </c>
      <c r="P195" s="50">
        <v>1375118</v>
      </c>
      <c r="Q195" s="50">
        <v>112107</v>
      </c>
      <c r="R195" s="50">
        <v>1298234</v>
      </c>
      <c r="S195" s="50">
        <v>315477</v>
      </c>
      <c r="T195" s="52">
        <v>125574</v>
      </c>
      <c r="U195" s="51">
        <v>3226510</v>
      </c>
      <c r="V195" s="50">
        <v>0</v>
      </c>
      <c r="W195" s="51">
        <v>0</v>
      </c>
      <c r="X195" s="53">
        <v>10340646</v>
      </c>
      <c r="Y195" s="51">
        <v>9500920</v>
      </c>
      <c r="Z195" s="51">
        <v>839726</v>
      </c>
      <c r="AA195" s="54">
        <v>8.8383651267456204E-2</v>
      </c>
      <c r="AB195" s="7"/>
      <c r="AD195" s="11">
        <v>190</v>
      </c>
    </row>
    <row r="196" spans="1:30" ht="13.5" x14ac:dyDescent="0.35">
      <c r="A196" s="46">
        <v>10000948</v>
      </c>
      <c r="B196" s="46" t="s">
        <v>324</v>
      </c>
      <c r="C196" s="47" t="s">
        <v>325</v>
      </c>
      <c r="D196" s="48" t="s">
        <v>71</v>
      </c>
      <c r="E196" s="49">
        <v>6269</v>
      </c>
      <c r="F196" s="50">
        <v>0</v>
      </c>
      <c r="G196" s="50">
        <v>0</v>
      </c>
      <c r="H196" s="50">
        <v>0</v>
      </c>
      <c r="I196" s="50">
        <v>0</v>
      </c>
      <c r="J196" s="50">
        <v>0</v>
      </c>
      <c r="K196" s="50">
        <v>0</v>
      </c>
      <c r="L196" s="50">
        <v>0</v>
      </c>
      <c r="M196" s="50">
        <v>0</v>
      </c>
      <c r="N196" s="50">
        <v>0</v>
      </c>
      <c r="O196" s="51">
        <v>6269</v>
      </c>
      <c r="P196" s="50">
        <v>41260</v>
      </c>
      <c r="Q196" s="50">
        <v>3628</v>
      </c>
      <c r="R196" s="50">
        <v>13187</v>
      </c>
      <c r="S196" s="50">
        <v>1988</v>
      </c>
      <c r="T196" s="52">
        <v>2895</v>
      </c>
      <c r="U196" s="51">
        <v>62958</v>
      </c>
      <c r="V196" s="50">
        <v>0</v>
      </c>
      <c r="W196" s="51">
        <v>0</v>
      </c>
      <c r="X196" s="53">
        <v>69227</v>
      </c>
      <c r="Y196" s="51">
        <v>71604</v>
      </c>
      <c r="Z196" s="51">
        <v>-2377</v>
      </c>
      <c r="AA196" s="54">
        <v>-3.3196469470979303E-2</v>
      </c>
      <c r="AB196" s="7"/>
      <c r="AD196" s="11">
        <v>191</v>
      </c>
    </row>
    <row r="197" spans="1:30" ht="13.5" x14ac:dyDescent="0.35">
      <c r="A197" s="46">
        <v>10004112</v>
      </c>
      <c r="B197" s="46" t="s">
        <v>326</v>
      </c>
      <c r="C197" s="47"/>
      <c r="D197" s="48" t="s">
        <v>85</v>
      </c>
      <c r="E197" s="49">
        <v>106377</v>
      </c>
      <c r="F197" s="50">
        <v>0</v>
      </c>
      <c r="G197" s="50">
        <v>0</v>
      </c>
      <c r="H197" s="50">
        <v>0</v>
      </c>
      <c r="I197" s="50">
        <v>0</v>
      </c>
      <c r="J197" s="50">
        <v>0</v>
      </c>
      <c r="K197" s="50">
        <v>0</v>
      </c>
      <c r="L197" s="50">
        <v>0</v>
      </c>
      <c r="M197" s="50">
        <v>0</v>
      </c>
      <c r="N197" s="50">
        <v>0</v>
      </c>
      <c r="O197" s="51">
        <v>106377</v>
      </c>
      <c r="P197" s="50">
        <v>174924</v>
      </c>
      <c r="Q197" s="50">
        <v>18777</v>
      </c>
      <c r="R197" s="50">
        <v>50566</v>
      </c>
      <c r="S197" s="50">
        <v>26187</v>
      </c>
      <c r="T197" s="52">
        <v>13745</v>
      </c>
      <c r="U197" s="51">
        <v>284199</v>
      </c>
      <c r="V197" s="50">
        <v>0</v>
      </c>
      <c r="W197" s="51">
        <v>0</v>
      </c>
      <c r="X197" s="53">
        <v>390576</v>
      </c>
      <c r="Y197" s="51">
        <v>387902</v>
      </c>
      <c r="Z197" s="51">
        <v>2674</v>
      </c>
      <c r="AA197" s="54">
        <v>6.8934937174853399E-3</v>
      </c>
      <c r="AB197" s="7"/>
      <c r="AD197" s="11">
        <v>192</v>
      </c>
    </row>
    <row r="198" spans="1:30" ht="13.5" x14ac:dyDescent="0.35">
      <c r="A198" s="46">
        <v>10004113</v>
      </c>
      <c r="B198" s="46" t="s">
        <v>327</v>
      </c>
      <c r="C198" s="47"/>
      <c r="D198" s="48" t="s">
        <v>85</v>
      </c>
      <c r="E198" s="49">
        <v>6670399</v>
      </c>
      <c r="F198" s="50">
        <v>0</v>
      </c>
      <c r="G198" s="50">
        <v>765366</v>
      </c>
      <c r="H198" s="50">
        <v>400495</v>
      </c>
      <c r="I198" s="50">
        <v>2455</v>
      </c>
      <c r="J198" s="50">
        <v>446289</v>
      </c>
      <c r="K198" s="50">
        <v>0</v>
      </c>
      <c r="L198" s="50">
        <v>0</v>
      </c>
      <c r="M198" s="50">
        <v>0</v>
      </c>
      <c r="N198" s="50">
        <v>0</v>
      </c>
      <c r="O198" s="51">
        <v>8285004</v>
      </c>
      <c r="P198" s="50">
        <v>370916</v>
      </c>
      <c r="Q198" s="50">
        <v>5972</v>
      </c>
      <c r="R198" s="50">
        <v>117244</v>
      </c>
      <c r="S198" s="50">
        <v>460686</v>
      </c>
      <c r="T198" s="52">
        <v>123878</v>
      </c>
      <c r="U198" s="51">
        <v>1078696</v>
      </c>
      <c r="V198" s="50">
        <v>0</v>
      </c>
      <c r="W198" s="51">
        <v>0</v>
      </c>
      <c r="X198" s="53">
        <v>9363700</v>
      </c>
      <c r="Y198" s="51">
        <v>9066098</v>
      </c>
      <c r="Z198" s="51">
        <v>297602</v>
      </c>
      <c r="AA198" s="54">
        <v>3.28258088540406E-2</v>
      </c>
      <c r="AB198" s="7"/>
      <c r="AD198" s="11">
        <v>193</v>
      </c>
    </row>
    <row r="199" spans="1:30" ht="81" x14ac:dyDescent="0.35">
      <c r="A199" s="46">
        <v>10023139</v>
      </c>
      <c r="B199" s="46" t="s">
        <v>328</v>
      </c>
      <c r="C199" s="47" t="s">
        <v>329</v>
      </c>
      <c r="D199" s="48" t="s">
        <v>62</v>
      </c>
      <c r="E199" s="49">
        <v>118906</v>
      </c>
      <c r="F199" s="50">
        <v>0</v>
      </c>
      <c r="G199" s="50">
        <v>0</v>
      </c>
      <c r="H199" s="50">
        <v>0</v>
      </c>
      <c r="I199" s="50">
        <v>0</v>
      </c>
      <c r="J199" s="50">
        <v>0</v>
      </c>
      <c r="K199" s="50">
        <v>0</v>
      </c>
      <c r="L199" s="50">
        <v>0</v>
      </c>
      <c r="M199" s="50">
        <v>0</v>
      </c>
      <c r="N199" s="50">
        <v>0</v>
      </c>
      <c r="O199" s="51">
        <v>118906</v>
      </c>
      <c r="P199" s="50">
        <v>212207</v>
      </c>
      <c r="Q199" s="50">
        <v>27043</v>
      </c>
      <c r="R199" s="50">
        <v>22690</v>
      </c>
      <c r="S199" s="50">
        <v>41621</v>
      </c>
      <c r="T199" s="52">
        <v>14008</v>
      </c>
      <c r="U199" s="51">
        <v>317569</v>
      </c>
      <c r="V199" s="50">
        <v>0</v>
      </c>
      <c r="W199" s="51">
        <v>0</v>
      </c>
      <c r="X199" s="53">
        <v>436475</v>
      </c>
      <c r="Y199" s="51">
        <v>482891</v>
      </c>
      <c r="Z199" s="51">
        <v>-46416</v>
      </c>
      <c r="AA199" s="54">
        <v>-9.6121070800656905E-2</v>
      </c>
      <c r="AB199" s="7"/>
      <c r="AD199" s="11">
        <v>194</v>
      </c>
    </row>
    <row r="200" spans="1:30" ht="40.5" x14ac:dyDescent="0.35">
      <c r="A200" s="46">
        <v>10024962</v>
      </c>
      <c r="B200" s="46" t="s">
        <v>330</v>
      </c>
      <c r="C200" s="47" t="s">
        <v>331</v>
      </c>
      <c r="D200" s="48" t="s">
        <v>82</v>
      </c>
      <c r="E200" s="49">
        <v>211559</v>
      </c>
      <c r="F200" s="50">
        <v>0</v>
      </c>
      <c r="G200" s="50">
        <v>0</v>
      </c>
      <c r="H200" s="50">
        <v>0</v>
      </c>
      <c r="I200" s="50">
        <v>0</v>
      </c>
      <c r="J200" s="50">
        <v>0</v>
      </c>
      <c r="K200" s="50">
        <v>0</v>
      </c>
      <c r="L200" s="50">
        <v>0</v>
      </c>
      <c r="M200" s="50">
        <v>0</v>
      </c>
      <c r="N200" s="50">
        <v>0</v>
      </c>
      <c r="O200" s="51">
        <v>211559</v>
      </c>
      <c r="P200" s="50">
        <v>272843</v>
      </c>
      <c r="Q200" s="50">
        <v>67989</v>
      </c>
      <c r="R200" s="50">
        <v>75653</v>
      </c>
      <c r="S200" s="50">
        <v>24103</v>
      </c>
      <c r="T200" s="52">
        <v>11142</v>
      </c>
      <c r="U200" s="51">
        <v>451730</v>
      </c>
      <c r="V200" s="50">
        <v>0</v>
      </c>
      <c r="W200" s="51">
        <v>0</v>
      </c>
      <c r="X200" s="53">
        <v>663289</v>
      </c>
      <c r="Y200" s="51">
        <v>717599</v>
      </c>
      <c r="Z200" s="51">
        <v>-54310</v>
      </c>
      <c r="AA200" s="54">
        <v>-7.5682937127838801E-2</v>
      </c>
      <c r="AB200" s="7"/>
      <c r="AD200" s="11">
        <v>195</v>
      </c>
    </row>
    <row r="201" spans="1:30" ht="13.5" x14ac:dyDescent="0.35">
      <c r="A201" s="46">
        <v>10009612</v>
      </c>
      <c r="B201" s="46" t="s">
        <v>332</v>
      </c>
      <c r="C201" s="47"/>
      <c r="D201" s="48" t="s">
        <v>62</v>
      </c>
      <c r="E201" s="49">
        <v>0</v>
      </c>
      <c r="F201" s="50">
        <v>0</v>
      </c>
      <c r="G201" s="50">
        <v>0</v>
      </c>
      <c r="H201" s="50">
        <v>0</v>
      </c>
      <c r="I201" s="50">
        <v>0</v>
      </c>
      <c r="J201" s="50">
        <v>0</v>
      </c>
      <c r="K201" s="50">
        <v>0</v>
      </c>
      <c r="L201" s="50">
        <v>0</v>
      </c>
      <c r="M201" s="50">
        <v>0</v>
      </c>
      <c r="N201" s="50">
        <v>0</v>
      </c>
      <c r="O201" s="51">
        <v>0</v>
      </c>
      <c r="P201" s="50">
        <v>831</v>
      </c>
      <c r="Q201" s="50">
        <v>310</v>
      </c>
      <c r="R201" s="50">
        <v>5594</v>
      </c>
      <c r="S201" s="50">
        <v>1016</v>
      </c>
      <c r="T201" s="52">
        <v>146</v>
      </c>
      <c r="U201" s="51">
        <v>7897</v>
      </c>
      <c r="V201" s="50">
        <v>0</v>
      </c>
      <c r="W201" s="51">
        <v>0</v>
      </c>
      <c r="X201" s="53">
        <v>7897</v>
      </c>
      <c r="Y201" s="51">
        <v>8444</v>
      </c>
      <c r="Z201" s="51">
        <v>-547</v>
      </c>
      <c r="AA201" s="54">
        <v>-6.4779725248697295E-2</v>
      </c>
      <c r="AB201" s="7"/>
      <c r="AD201" s="11">
        <v>196</v>
      </c>
    </row>
    <row r="202" spans="1:30" ht="13.5" x14ac:dyDescent="0.35">
      <c r="A202" s="46">
        <v>10004144</v>
      </c>
      <c r="B202" s="46" t="s">
        <v>333</v>
      </c>
      <c r="C202" s="47" t="s">
        <v>334</v>
      </c>
      <c r="D202" s="48" t="s">
        <v>62</v>
      </c>
      <c r="E202" s="49">
        <v>14415</v>
      </c>
      <c r="F202" s="50">
        <v>0</v>
      </c>
      <c r="G202" s="50">
        <v>0</v>
      </c>
      <c r="H202" s="50">
        <v>0</v>
      </c>
      <c r="I202" s="50">
        <v>0</v>
      </c>
      <c r="J202" s="50">
        <v>0</v>
      </c>
      <c r="K202" s="50">
        <v>0</v>
      </c>
      <c r="L202" s="50">
        <v>0</v>
      </c>
      <c r="M202" s="50">
        <v>0</v>
      </c>
      <c r="N202" s="50">
        <v>0</v>
      </c>
      <c r="O202" s="51">
        <v>14415</v>
      </c>
      <c r="P202" s="50">
        <v>9398</v>
      </c>
      <c r="Q202" s="50">
        <v>0</v>
      </c>
      <c r="R202" s="50">
        <v>10590</v>
      </c>
      <c r="S202" s="50">
        <v>1000</v>
      </c>
      <c r="T202" s="52">
        <v>1111</v>
      </c>
      <c r="U202" s="51">
        <v>22099</v>
      </c>
      <c r="V202" s="50">
        <v>0</v>
      </c>
      <c r="W202" s="51">
        <v>0</v>
      </c>
      <c r="X202" s="53">
        <v>36514</v>
      </c>
      <c r="Y202" s="51">
        <v>40469</v>
      </c>
      <c r="Z202" s="51">
        <v>-3955</v>
      </c>
      <c r="AA202" s="54">
        <v>-9.7729125997677205E-2</v>
      </c>
      <c r="AB202" s="7"/>
      <c r="AD202" s="11">
        <v>197</v>
      </c>
    </row>
    <row r="203" spans="1:30" ht="13.5" x14ac:dyDescent="0.35">
      <c r="A203" s="46">
        <v>10007798</v>
      </c>
      <c r="B203" s="46" t="s">
        <v>335</v>
      </c>
      <c r="C203" s="47" t="s">
        <v>336</v>
      </c>
      <c r="D203" s="48" t="s">
        <v>62</v>
      </c>
      <c r="E203" s="49">
        <v>29899606</v>
      </c>
      <c r="F203" s="50">
        <v>265651</v>
      </c>
      <c r="G203" s="50">
        <v>1603466</v>
      </c>
      <c r="H203" s="50">
        <v>965355</v>
      </c>
      <c r="I203" s="50">
        <v>184584</v>
      </c>
      <c r="J203" s="50">
        <v>704279</v>
      </c>
      <c r="K203" s="50">
        <v>0</v>
      </c>
      <c r="L203" s="50">
        <v>987505</v>
      </c>
      <c r="M203" s="50">
        <v>29160</v>
      </c>
      <c r="N203" s="50">
        <v>370699</v>
      </c>
      <c r="O203" s="51">
        <v>35010305</v>
      </c>
      <c r="P203" s="50">
        <v>550791</v>
      </c>
      <c r="Q203" s="50">
        <v>13004</v>
      </c>
      <c r="R203" s="50">
        <v>22889</v>
      </c>
      <c r="S203" s="50">
        <v>851054</v>
      </c>
      <c r="T203" s="52">
        <v>210557</v>
      </c>
      <c r="U203" s="51">
        <v>1648295</v>
      </c>
      <c r="V203" s="50">
        <v>0</v>
      </c>
      <c r="W203" s="51">
        <v>0</v>
      </c>
      <c r="X203" s="53">
        <v>36658600</v>
      </c>
      <c r="Y203" s="51">
        <v>34294595</v>
      </c>
      <c r="Z203" s="51">
        <v>2364005</v>
      </c>
      <c r="AA203" s="54">
        <v>6.8932290933892096E-2</v>
      </c>
      <c r="AB203" s="7"/>
      <c r="AD203" s="11">
        <v>198</v>
      </c>
    </row>
    <row r="204" spans="1:30" ht="13.5" x14ac:dyDescent="0.35">
      <c r="A204" s="46">
        <v>10004180</v>
      </c>
      <c r="B204" s="46" t="s">
        <v>337</v>
      </c>
      <c r="C204" s="47"/>
      <c r="D204" s="48" t="s">
        <v>62</v>
      </c>
      <c r="E204" s="49">
        <v>6425927</v>
      </c>
      <c r="F204" s="50">
        <v>351455</v>
      </c>
      <c r="G204" s="50">
        <v>280452</v>
      </c>
      <c r="H204" s="50">
        <v>148160</v>
      </c>
      <c r="I204" s="50">
        <v>197403</v>
      </c>
      <c r="J204" s="50">
        <v>470140</v>
      </c>
      <c r="K204" s="50">
        <v>0</v>
      </c>
      <c r="L204" s="50">
        <v>0</v>
      </c>
      <c r="M204" s="50">
        <v>0</v>
      </c>
      <c r="N204" s="50">
        <v>0</v>
      </c>
      <c r="O204" s="51">
        <v>7873537</v>
      </c>
      <c r="P204" s="50">
        <v>3105324</v>
      </c>
      <c r="Q204" s="50">
        <v>480858</v>
      </c>
      <c r="R204" s="50">
        <v>753246</v>
      </c>
      <c r="S204" s="50">
        <v>570355</v>
      </c>
      <c r="T204" s="52">
        <v>291388</v>
      </c>
      <c r="U204" s="51">
        <v>5201171</v>
      </c>
      <c r="V204" s="50">
        <v>0</v>
      </c>
      <c r="W204" s="51">
        <v>0</v>
      </c>
      <c r="X204" s="53">
        <v>13074708</v>
      </c>
      <c r="Y204" s="51">
        <v>13120794</v>
      </c>
      <c r="Z204" s="51">
        <v>-46086</v>
      </c>
      <c r="AA204" s="54">
        <v>-3.51243987216018E-3</v>
      </c>
      <c r="AB204" s="7"/>
      <c r="AD204" s="11">
        <v>199</v>
      </c>
    </row>
    <row r="205" spans="1:30" ht="13.5" x14ac:dyDescent="0.35">
      <c r="A205" s="46">
        <v>10023453</v>
      </c>
      <c r="B205" s="46" t="s">
        <v>338</v>
      </c>
      <c r="C205" s="47" t="s">
        <v>339</v>
      </c>
      <c r="D205" s="48" t="s">
        <v>73</v>
      </c>
      <c r="E205" s="49">
        <v>0</v>
      </c>
      <c r="F205" s="50">
        <v>0</v>
      </c>
      <c r="G205" s="50">
        <v>0</v>
      </c>
      <c r="H205" s="50">
        <v>0</v>
      </c>
      <c r="I205" s="50">
        <v>0</v>
      </c>
      <c r="J205" s="50">
        <v>0</v>
      </c>
      <c r="K205" s="50">
        <v>0</v>
      </c>
      <c r="L205" s="50">
        <v>0</v>
      </c>
      <c r="M205" s="50">
        <v>0</v>
      </c>
      <c r="N205" s="50">
        <v>0</v>
      </c>
      <c r="O205" s="51">
        <v>0</v>
      </c>
      <c r="P205" s="50">
        <v>0</v>
      </c>
      <c r="Q205" s="50">
        <v>0</v>
      </c>
      <c r="R205" s="50">
        <v>47553</v>
      </c>
      <c r="S205" s="50">
        <v>1861</v>
      </c>
      <c r="T205" s="52">
        <v>439</v>
      </c>
      <c r="U205" s="51">
        <v>49853</v>
      </c>
      <c r="V205" s="50">
        <v>0</v>
      </c>
      <c r="W205" s="51">
        <v>0</v>
      </c>
      <c r="X205" s="53">
        <v>49853</v>
      </c>
      <c r="Y205" s="51"/>
      <c r="Z205" s="51"/>
      <c r="AA205" s="54"/>
      <c r="AB205" s="7"/>
      <c r="AD205" s="11">
        <v>200</v>
      </c>
    </row>
    <row r="206" spans="1:30" ht="13.5" x14ac:dyDescent="0.35">
      <c r="A206" s="46">
        <v>10004320</v>
      </c>
      <c r="B206" s="46" t="s">
        <v>340</v>
      </c>
      <c r="C206" s="47"/>
      <c r="D206" s="48" t="s">
        <v>71</v>
      </c>
      <c r="E206" s="49">
        <v>0</v>
      </c>
      <c r="F206" s="50">
        <v>0</v>
      </c>
      <c r="G206" s="50">
        <v>0</v>
      </c>
      <c r="H206" s="50">
        <v>0</v>
      </c>
      <c r="I206" s="50">
        <v>0</v>
      </c>
      <c r="J206" s="50">
        <v>0</v>
      </c>
      <c r="K206" s="50">
        <v>0</v>
      </c>
      <c r="L206" s="50">
        <v>0</v>
      </c>
      <c r="M206" s="50">
        <v>0</v>
      </c>
      <c r="N206" s="50">
        <v>0</v>
      </c>
      <c r="O206" s="51">
        <v>0</v>
      </c>
      <c r="P206" s="50">
        <v>17617</v>
      </c>
      <c r="Q206" s="50">
        <v>389</v>
      </c>
      <c r="R206" s="50">
        <v>0</v>
      </c>
      <c r="S206" s="50">
        <v>4022</v>
      </c>
      <c r="T206" s="52">
        <v>1082</v>
      </c>
      <c r="U206" s="51">
        <v>23110</v>
      </c>
      <c r="V206" s="50">
        <v>0</v>
      </c>
      <c r="W206" s="51">
        <v>0</v>
      </c>
      <c r="X206" s="53">
        <v>23110</v>
      </c>
      <c r="Y206" s="51">
        <v>14387</v>
      </c>
      <c r="Z206" s="51">
        <v>8723</v>
      </c>
      <c r="AA206" s="54">
        <v>0.60631125321470802</v>
      </c>
      <c r="AB206" s="7"/>
      <c r="AD206" s="11">
        <v>201</v>
      </c>
    </row>
    <row r="207" spans="1:30" ht="13.5" x14ac:dyDescent="0.35">
      <c r="A207" s="46">
        <v>10004344</v>
      </c>
      <c r="B207" s="46" t="s">
        <v>341</v>
      </c>
      <c r="C207" s="47"/>
      <c r="D207" s="48" t="s">
        <v>110</v>
      </c>
      <c r="E207" s="49">
        <v>179031</v>
      </c>
      <c r="F207" s="50">
        <v>0</v>
      </c>
      <c r="G207" s="50">
        <v>0</v>
      </c>
      <c r="H207" s="50">
        <v>0</v>
      </c>
      <c r="I207" s="50">
        <v>0</v>
      </c>
      <c r="J207" s="50">
        <v>0</v>
      </c>
      <c r="K207" s="50">
        <v>0</v>
      </c>
      <c r="L207" s="50">
        <v>0</v>
      </c>
      <c r="M207" s="50">
        <v>0</v>
      </c>
      <c r="N207" s="50">
        <v>0</v>
      </c>
      <c r="O207" s="51">
        <v>179031</v>
      </c>
      <c r="P207" s="50">
        <v>73069</v>
      </c>
      <c r="Q207" s="50">
        <v>10882</v>
      </c>
      <c r="R207" s="50">
        <v>55145</v>
      </c>
      <c r="S207" s="50">
        <v>18249</v>
      </c>
      <c r="T207" s="52">
        <v>9358</v>
      </c>
      <c r="U207" s="51">
        <v>166703</v>
      </c>
      <c r="V207" s="50">
        <v>0</v>
      </c>
      <c r="W207" s="51">
        <v>0</v>
      </c>
      <c r="X207" s="53">
        <v>345734</v>
      </c>
      <c r="Y207" s="51">
        <v>384790</v>
      </c>
      <c r="Z207" s="51">
        <v>-39056</v>
      </c>
      <c r="AA207" s="54">
        <v>-0.10149951921827501</v>
      </c>
      <c r="AB207" s="7"/>
      <c r="AD207" s="11">
        <v>202</v>
      </c>
    </row>
    <row r="208" spans="1:30" ht="13.5" x14ac:dyDescent="0.35">
      <c r="A208" s="46">
        <v>10004351</v>
      </c>
      <c r="B208" s="46" t="s">
        <v>342</v>
      </c>
      <c r="C208" s="47" t="s">
        <v>343</v>
      </c>
      <c r="D208" s="48" t="s">
        <v>71</v>
      </c>
      <c r="E208" s="49">
        <v>2735484</v>
      </c>
      <c r="F208" s="50">
        <v>325405</v>
      </c>
      <c r="G208" s="50">
        <v>0</v>
      </c>
      <c r="H208" s="50">
        <v>20835</v>
      </c>
      <c r="I208" s="50">
        <v>56842</v>
      </c>
      <c r="J208" s="50">
        <v>209236</v>
      </c>
      <c r="K208" s="50">
        <v>0</v>
      </c>
      <c r="L208" s="50">
        <v>0</v>
      </c>
      <c r="M208" s="50">
        <v>0</v>
      </c>
      <c r="N208" s="50">
        <v>0</v>
      </c>
      <c r="O208" s="51">
        <v>3347802</v>
      </c>
      <c r="P208" s="50">
        <v>1842928</v>
      </c>
      <c r="Q208" s="50">
        <v>149741</v>
      </c>
      <c r="R208" s="50">
        <v>144697</v>
      </c>
      <c r="S208" s="50">
        <v>238130</v>
      </c>
      <c r="T208" s="52">
        <v>92440</v>
      </c>
      <c r="U208" s="51">
        <v>2467936</v>
      </c>
      <c r="V208" s="50">
        <v>0</v>
      </c>
      <c r="W208" s="51">
        <v>0</v>
      </c>
      <c r="X208" s="53">
        <v>5815738</v>
      </c>
      <c r="Y208" s="51">
        <v>6510147</v>
      </c>
      <c r="Z208" s="51">
        <v>-694409</v>
      </c>
      <c r="AA208" s="54">
        <v>-0.106665640576165</v>
      </c>
      <c r="AB208" s="7"/>
      <c r="AD208" s="11">
        <v>203</v>
      </c>
    </row>
    <row r="209" spans="1:30" ht="13.5" x14ac:dyDescent="0.35">
      <c r="A209" s="46">
        <v>10004340</v>
      </c>
      <c r="B209" s="46" t="s">
        <v>344</v>
      </c>
      <c r="C209" s="47" t="s">
        <v>345</v>
      </c>
      <c r="D209" s="48" t="s">
        <v>59</v>
      </c>
      <c r="E209" s="49">
        <v>106472</v>
      </c>
      <c r="F209" s="50">
        <v>0</v>
      </c>
      <c r="G209" s="50">
        <v>0</v>
      </c>
      <c r="H209" s="50">
        <v>0</v>
      </c>
      <c r="I209" s="50">
        <v>0</v>
      </c>
      <c r="J209" s="50">
        <v>0</v>
      </c>
      <c r="K209" s="50">
        <v>0</v>
      </c>
      <c r="L209" s="50">
        <v>0</v>
      </c>
      <c r="M209" s="50">
        <v>0</v>
      </c>
      <c r="N209" s="50">
        <v>0</v>
      </c>
      <c r="O209" s="51">
        <v>106472</v>
      </c>
      <c r="P209" s="50">
        <v>0</v>
      </c>
      <c r="Q209" s="50">
        <v>0</v>
      </c>
      <c r="R209" s="50">
        <v>60652</v>
      </c>
      <c r="S209" s="50">
        <v>1000</v>
      </c>
      <c r="T209" s="52">
        <v>2252</v>
      </c>
      <c r="U209" s="51">
        <v>63904</v>
      </c>
      <c r="V209" s="50">
        <v>0</v>
      </c>
      <c r="W209" s="51">
        <v>0</v>
      </c>
      <c r="X209" s="53">
        <v>170376</v>
      </c>
      <c r="Y209" s="51">
        <v>157674</v>
      </c>
      <c r="Z209" s="51">
        <v>12702</v>
      </c>
      <c r="AA209" s="54">
        <v>8.0558620952091001E-2</v>
      </c>
      <c r="AB209" s="7"/>
      <c r="AD209" s="11">
        <v>204</v>
      </c>
    </row>
    <row r="210" spans="1:30" ht="13.5" x14ac:dyDescent="0.35">
      <c r="A210" s="46">
        <v>10004375</v>
      </c>
      <c r="B210" s="46" t="s">
        <v>346</v>
      </c>
      <c r="C210" s="47"/>
      <c r="D210" s="48" t="s">
        <v>59</v>
      </c>
      <c r="E210" s="49">
        <v>61728</v>
      </c>
      <c r="F210" s="50">
        <v>0</v>
      </c>
      <c r="G210" s="50">
        <v>0</v>
      </c>
      <c r="H210" s="50">
        <v>0</v>
      </c>
      <c r="I210" s="50">
        <v>0</v>
      </c>
      <c r="J210" s="50">
        <v>0</v>
      </c>
      <c r="K210" s="50">
        <v>0</v>
      </c>
      <c r="L210" s="50">
        <v>0</v>
      </c>
      <c r="M210" s="50">
        <v>0</v>
      </c>
      <c r="N210" s="50">
        <v>0</v>
      </c>
      <c r="O210" s="51">
        <v>61728</v>
      </c>
      <c r="P210" s="50">
        <v>17468</v>
      </c>
      <c r="Q210" s="50">
        <v>1150</v>
      </c>
      <c r="R210" s="50">
        <v>13395</v>
      </c>
      <c r="S210" s="50">
        <v>2988</v>
      </c>
      <c r="T210" s="52">
        <v>2164</v>
      </c>
      <c r="U210" s="51">
        <v>37165</v>
      </c>
      <c r="V210" s="50">
        <v>0</v>
      </c>
      <c r="W210" s="51">
        <v>0</v>
      </c>
      <c r="X210" s="53">
        <v>98893</v>
      </c>
      <c r="Y210" s="51">
        <v>93468</v>
      </c>
      <c r="Z210" s="51">
        <v>5425</v>
      </c>
      <c r="AA210" s="54">
        <v>5.8041254760987697E-2</v>
      </c>
      <c r="AB210" s="7"/>
      <c r="AD210" s="11">
        <v>205</v>
      </c>
    </row>
    <row r="211" spans="1:30" ht="13.5" x14ac:dyDescent="0.35">
      <c r="A211" s="46">
        <v>10023777</v>
      </c>
      <c r="B211" s="46" t="s">
        <v>347</v>
      </c>
      <c r="C211" s="47"/>
      <c r="D211" s="48" t="s">
        <v>71</v>
      </c>
      <c r="E211" s="49">
        <v>0</v>
      </c>
      <c r="F211" s="50">
        <v>0</v>
      </c>
      <c r="G211" s="50">
        <v>0</v>
      </c>
      <c r="H211" s="50">
        <v>0</v>
      </c>
      <c r="I211" s="50">
        <v>0</v>
      </c>
      <c r="J211" s="50">
        <v>0</v>
      </c>
      <c r="K211" s="50">
        <v>0</v>
      </c>
      <c r="L211" s="50">
        <v>0</v>
      </c>
      <c r="M211" s="50">
        <v>0</v>
      </c>
      <c r="N211" s="50">
        <v>0</v>
      </c>
      <c r="O211" s="51">
        <v>0</v>
      </c>
      <c r="P211" s="50">
        <v>141967</v>
      </c>
      <c r="Q211" s="50">
        <v>11449</v>
      </c>
      <c r="R211" s="50">
        <v>3197</v>
      </c>
      <c r="S211" s="50">
        <v>11470</v>
      </c>
      <c r="T211" s="52">
        <v>11551</v>
      </c>
      <c r="U211" s="51">
        <v>179634</v>
      </c>
      <c r="V211" s="50">
        <v>0</v>
      </c>
      <c r="W211" s="51">
        <v>0</v>
      </c>
      <c r="X211" s="53">
        <v>179634</v>
      </c>
      <c r="Y211" s="51">
        <v>273357</v>
      </c>
      <c r="Z211" s="51">
        <v>-93723</v>
      </c>
      <c r="AA211" s="54">
        <v>-0.34285933778904498</v>
      </c>
      <c r="AB211" s="7"/>
      <c r="AD211" s="11">
        <v>206</v>
      </c>
    </row>
    <row r="212" spans="1:30" ht="13.5" x14ac:dyDescent="0.35">
      <c r="A212" s="46">
        <v>10023454</v>
      </c>
      <c r="B212" s="46" t="s">
        <v>348</v>
      </c>
      <c r="C212" s="47"/>
      <c r="D212" s="48" t="s">
        <v>59</v>
      </c>
      <c r="E212" s="49">
        <v>0</v>
      </c>
      <c r="F212" s="50">
        <v>0</v>
      </c>
      <c r="G212" s="50">
        <v>0</v>
      </c>
      <c r="H212" s="50">
        <v>0</v>
      </c>
      <c r="I212" s="50">
        <v>205</v>
      </c>
      <c r="J212" s="50">
        <v>0</v>
      </c>
      <c r="K212" s="50">
        <v>0</v>
      </c>
      <c r="L212" s="50">
        <v>0</v>
      </c>
      <c r="M212" s="50">
        <v>0</v>
      </c>
      <c r="N212" s="50">
        <v>0</v>
      </c>
      <c r="O212" s="51">
        <v>205</v>
      </c>
      <c r="P212" s="50">
        <v>18050</v>
      </c>
      <c r="Q212" s="50">
        <v>2010</v>
      </c>
      <c r="R212" s="50">
        <v>4356</v>
      </c>
      <c r="S212" s="50">
        <v>8239</v>
      </c>
      <c r="T212" s="52">
        <v>819</v>
      </c>
      <c r="U212" s="51">
        <v>33474</v>
      </c>
      <c r="V212" s="50">
        <v>0</v>
      </c>
      <c r="W212" s="51">
        <v>0</v>
      </c>
      <c r="X212" s="53">
        <v>33679</v>
      </c>
      <c r="Y212" s="51">
        <v>38540</v>
      </c>
      <c r="Z212" s="51">
        <v>-4861</v>
      </c>
      <c r="AA212" s="54">
        <v>-0.12612869745718699</v>
      </c>
      <c r="AB212" s="7"/>
      <c r="AD212" s="11">
        <v>207</v>
      </c>
    </row>
    <row r="213" spans="1:30" ht="13.5" x14ac:dyDescent="0.35">
      <c r="A213" s="46">
        <v>10004432</v>
      </c>
      <c r="B213" s="46" t="s">
        <v>349</v>
      </c>
      <c r="C213" s="47" t="s">
        <v>350</v>
      </c>
      <c r="D213" s="48" t="s">
        <v>71</v>
      </c>
      <c r="E213" s="49">
        <v>5911</v>
      </c>
      <c r="F213" s="50">
        <v>0</v>
      </c>
      <c r="G213" s="50">
        <v>0</v>
      </c>
      <c r="H213" s="50">
        <v>0</v>
      </c>
      <c r="I213" s="50">
        <v>0</v>
      </c>
      <c r="J213" s="50">
        <v>0</v>
      </c>
      <c r="K213" s="50">
        <v>0</v>
      </c>
      <c r="L213" s="50">
        <v>0</v>
      </c>
      <c r="M213" s="50">
        <v>0</v>
      </c>
      <c r="N213" s="50">
        <v>0</v>
      </c>
      <c r="O213" s="51">
        <v>5911</v>
      </c>
      <c r="P213" s="50">
        <v>9766</v>
      </c>
      <c r="Q213" s="50">
        <v>0</v>
      </c>
      <c r="R213" s="50">
        <v>3197</v>
      </c>
      <c r="S213" s="50">
        <v>1253</v>
      </c>
      <c r="T213" s="52">
        <v>1082</v>
      </c>
      <c r="U213" s="51">
        <v>15298</v>
      </c>
      <c r="V213" s="50">
        <v>0</v>
      </c>
      <c r="W213" s="51">
        <v>0</v>
      </c>
      <c r="X213" s="53">
        <v>21209</v>
      </c>
      <c r="Y213" s="51">
        <v>14459</v>
      </c>
      <c r="Z213" s="51">
        <v>6750</v>
      </c>
      <c r="AA213" s="54">
        <v>0.46683726398782799</v>
      </c>
      <c r="AB213" s="7"/>
      <c r="AD213" s="11">
        <v>208</v>
      </c>
    </row>
    <row r="214" spans="1:30" ht="13.5" x14ac:dyDescent="0.35">
      <c r="A214" s="46">
        <v>10004442</v>
      </c>
      <c r="B214" s="46" t="s">
        <v>351</v>
      </c>
      <c r="C214" s="47"/>
      <c r="D214" s="48" t="s">
        <v>85</v>
      </c>
      <c r="E214" s="49">
        <v>91093</v>
      </c>
      <c r="F214" s="50">
        <v>0</v>
      </c>
      <c r="G214" s="50">
        <v>0</v>
      </c>
      <c r="H214" s="50">
        <v>0</v>
      </c>
      <c r="I214" s="50">
        <v>0</v>
      </c>
      <c r="J214" s="50">
        <v>0</v>
      </c>
      <c r="K214" s="50">
        <v>0</v>
      </c>
      <c r="L214" s="50">
        <v>0</v>
      </c>
      <c r="M214" s="50">
        <v>0</v>
      </c>
      <c r="N214" s="50">
        <v>0</v>
      </c>
      <c r="O214" s="51">
        <v>91093</v>
      </c>
      <c r="P214" s="50">
        <v>34061</v>
      </c>
      <c r="Q214" s="50">
        <v>5997</v>
      </c>
      <c r="R214" s="50">
        <v>14586</v>
      </c>
      <c r="S214" s="50">
        <v>8984</v>
      </c>
      <c r="T214" s="52">
        <v>3275</v>
      </c>
      <c r="U214" s="51">
        <v>66903</v>
      </c>
      <c r="V214" s="50">
        <v>0</v>
      </c>
      <c r="W214" s="51">
        <v>0</v>
      </c>
      <c r="X214" s="53">
        <v>157996</v>
      </c>
      <c r="Y214" s="51">
        <v>164547</v>
      </c>
      <c r="Z214" s="51">
        <v>-6551</v>
      </c>
      <c r="AA214" s="54">
        <v>-3.9812333254328501E-2</v>
      </c>
      <c r="AB214" s="7"/>
      <c r="AD214" s="11">
        <v>209</v>
      </c>
    </row>
    <row r="215" spans="1:30" ht="13.5" x14ac:dyDescent="0.35">
      <c r="A215" s="46">
        <v>10004478</v>
      </c>
      <c r="B215" s="46" t="s">
        <v>352</v>
      </c>
      <c r="C215" s="47"/>
      <c r="D215" s="48" t="s">
        <v>62</v>
      </c>
      <c r="E215" s="49">
        <v>531628</v>
      </c>
      <c r="F215" s="50">
        <v>0</v>
      </c>
      <c r="G215" s="50">
        <v>0</v>
      </c>
      <c r="H215" s="50">
        <v>0</v>
      </c>
      <c r="I215" s="50">
        <v>0</v>
      </c>
      <c r="J215" s="50">
        <v>0</v>
      </c>
      <c r="K215" s="50">
        <v>0</v>
      </c>
      <c r="L215" s="50">
        <v>0</v>
      </c>
      <c r="M215" s="50">
        <v>0</v>
      </c>
      <c r="N215" s="50">
        <v>0</v>
      </c>
      <c r="O215" s="51">
        <v>531628</v>
      </c>
      <c r="P215" s="50">
        <v>112933</v>
      </c>
      <c r="Q215" s="50">
        <v>14225</v>
      </c>
      <c r="R215" s="50">
        <v>95002</v>
      </c>
      <c r="S215" s="50">
        <v>20906</v>
      </c>
      <c r="T215" s="52">
        <v>8569</v>
      </c>
      <c r="U215" s="51">
        <v>251635</v>
      </c>
      <c r="V215" s="50">
        <v>0</v>
      </c>
      <c r="W215" s="51">
        <v>0</v>
      </c>
      <c r="X215" s="53">
        <v>783263</v>
      </c>
      <c r="Y215" s="51">
        <v>901723</v>
      </c>
      <c r="Z215" s="51">
        <v>-118460</v>
      </c>
      <c r="AA215" s="54">
        <v>-0.131370720276626</v>
      </c>
      <c r="AB215" s="7"/>
      <c r="AD215" s="11">
        <v>210</v>
      </c>
    </row>
    <row r="216" spans="1:30" ht="13.5" x14ac:dyDescent="0.35">
      <c r="A216" s="46">
        <v>10001444</v>
      </c>
      <c r="B216" s="46" t="s">
        <v>353</v>
      </c>
      <c r="C216" s="47"/>
      <c r="D216" s="48" t="s">
        <v>71</v>
      </c>
      <c r="E216" s="49">
        <v>6791</v>
      </c>
      <c r="F216" s="50">
        <v>0</v>
      </c>
      <c r="G216" s="50">
        <v>0</v>
      </c>
      <c r="H216" s="50">
        <v>0</v>
      </c>
      <c r="I216" s="50">
        <v>0</v>
      </c>
      <c r="J216" s="50">
        <v>0</v>
      </c>
      <c r="K216" s="50">
        <v>0</v>
      </c>
      <c r="L216" s="50">
        <v>0</v>
      </c>
      <c r="M216" s="50">
        <v>0</v>
      </c>
      <c r="N216" s="50">
        <v>0</v>
      </c>
      <c r="O216" s="51">
        <v>6791</v>
      </c>
      <c r="P216" s="50">
        <v>10314</v>
      </c>
      <c r="Q216" s="50">
        <v>544</v>
      </c>
      <c r="R216" s="50">
        <v>0</v>
      </c>
      <c r="S216" s="50">
        <v>3820</v>
      </c>
      <c r="T216" s="52">
        <v>526</v>
      </c>
      <c r="U216" s="51">
        <v>15204</v>
      </c>
      <c r="V216" s="50">
        <v>0</v>
      </c>
      <c r="W216" s="51">
        <v>0</v>
      </c>
      <c r="X216" s="53">
        <v>21995</v>
      </c>
      <c r="Y216" s="51"/>
      <c r="Z216" s="51"/>
      <c r="AA216" s="54"/>
      <c r="AB216" s="7"/>
      <c r="AD216" s="11">
        <v>211</v>
      </c>
    </row>
    <row r="217" spans="1:30" ht="13.5" x14ac:dyDescent="0.35">
      <c r="A217" s="46">
        <v>10004511</v>
      </c>
      <c r="B217" s="46" t="s">
        <v>354</v>
      </c>
      <c r="C217" s="47" t="s">
        <v>355</v>
      </c>
      <c r="D217" s="48" t="s">
        <v>59</v>
      </c>
      <c r="E217" s="49">
        <v>41827</v>
      </c>
      <c r="F217" s="50">
        <v>0</v>
      </c>
      <c r="G217" s="50">
        <v>0</v>
      </c>
      <c r="H217" s="50">
        <v>0</v>
      </c>
      <c r="I217" s="50">
        <v>97704</v>
      </c>
      <c r="J217" s="50">
        <v>75349</v>
      </c>
      <c r="K217" s="50">
        <v>0</v>
      </c>
      <c r="L217" s="50">
        <v>0</v>
      </c>
      <c r="M217" s="50">
        <v>0</v>
      </c>
      <c r="N217" s="50">
        <v>0</v>
      </c>
      <c r="O217" s="51">
        <v>214880</v>
      </c>
      <c r="P217" s="50">
        <v>0</v>
      </c>
      <c r="Q217" s="50">
        <v>0</v>
      </c>
      <c r="R217" s="50">
        <v>0</v>
      </c>
      <c r="S217" s="50">
        <v>12079</v>
      </c>
      <c r="T217" s="52">
        <v>0</v>
      </c>
      <c r="U217" s="51">
        <v>12079</v>
      </c>
      <c r="V217" s="50">
        <v>3300375</v>
      </c>
      <c r="W217" s="51">
        <v>3300375</v>
      </c>
      <c r="X217" s="53">
        <v>3527334</v>
      </c>
      <c r="Y217" s="51">
        <v>1661540</v>
      </c>
      <c r="Z217" s="51">
        <v>1865794</v>
      </c>
      <c r="AA217" s="54">
        <v>1.12293053432358</v>
      </c>
      <c r="AB217" s="7"/>
      <c r="AD217" s="11">
        <v>212</v>
      </c>
    </row>
    <row r="218" spans="1:30" ht="13.5" x14ac:dyDescent="0.35">
      <c r="A218" s="46">
        <v>10004538</v>
      </c>
      <c r="B218" s="46" t="s">
        <v>356</v>
      </c>
      <c r="C218" s="47"/>
      <c r="D218" s="48" t="s">
        <v>62</v>
      </c>
      <c r="E218" s="49">
        <v>0</v>
      </c>
      <c r="F218" s="50">
        <v>0</v>
      </c>
      <c r="G218" s="50">
        <v>0</v>
      </c>
      <c r="H218" s="50">
        <v>0</v>
      </c>
      <c r="I218" s="50">
        <v>0</v>
      </c>
      <c r="J218" s="50">
        <v>0</v>
      </c>
      <c r="K218" s="50">
        <v>0</v>
      </c>
      <c r="L218" s="50">
        <v>0</v>
      </c>
      <c r="M218" s="50">
        <v>0</v>
      </c>
      <c r="N218" s="50">
        <v>0</v>
      </c>
      <c r="O218" s="51">
        <v>0</v>
      </c>
      <c r="P218" s="50">
        <v>6460</v>
      </c>
      <c r="Q218" s="50">
        <v>1018</v>
      </c>
      <c r="R218" s="50">
        <v>7952</v>
      </c>
      <c r="S218" s="50">
        <v>2462</v>
      </c>
      <c r="T218" s="52">
        <v>614</v>
      </c>
      <c r="U218" s="51">
        <v>18506</v>
      </c>
      <c r="V218" s="50">
        <v>0</v>
      </c>
      <c r="W218" s="51">
        <v>0</v>
      </c>
      <c r="X218" s="53">
        <v>18506</v>
      </c>
      <c r="Y218" s="51">
        <v>17952</v>
      </c>
      <c r="Z218" s="51">
        <v>554</v>
      </c>
      <c r="AA218" s="54">
        <v>3.08600713012478E-2</v>
      </c>
      <c r="AB218" s="7"/>
      <c r="AD218" s="11">
        <v>213</v>
      </c>
    </row>
    <row r="219" spans="1:30" ht="94.5" x14ac:dyDescent="0.35">
      <c r="A219" s="46">
        <v>10004599</v>
      </c>
      <c r="B219" s="46" t="s">
        <v>357</v>
      </c>
      <c r="C219" s="47" t="s">
        <v>358</v>
      </c>
      <c r="D219" s="48" t="s">
        <v>110</v>
      </c>
      <c r="E219" s="49">
        <v>657567</v>
      </c>
      <c r="F219" s="50">
        <v>0</v>
      </c>
      <c r="G219" s="50">
        <v>0</v>
      </c>
      <c r="H219" s="50">
        <v>0</v>
      </c>
      <c r="I219" s="50">
        <v>0</v>
      </c>
      <c r="J219" s="50">
        <v>0</v>
      </c>
      <c r="K219" s="50">
        <v>0</v>
      </c>
      <c r="L219" s="50">
        <v>0</v>
      </c>
      <c r="M219" s="50">
        <v>0</v>
      </c>
      <c r="N219" s="50">
        <v>0</v>
      </c>
      <c r="O219" s="51">
        <v>657567</v>
      </c>
      <c r="P219" s="50">
        <v>363927</v>
      </c>
      <c r="Q219" s="50">
        <v>61631</v>
      </c>
      <c r="R219" s="50">
        <v>162639</v>
      </c>
      <c r="S219" s="50">
        <v>88078</v>
      </c>
      <c r="T219" s="52">
        <v>27694</v>
      </c>
      <c r="U219" s="51">
        <v>703969</v>
      </c>
      <c r="V219" s="50">
        <v>0</v>
      </c>
      <c r="W219" s="51">
        <v>0</v>
      </c>
      <c r="X219" s="53">
        <v>1361536</v>
      </c>
      <c r="Y219" s="51">
        <v>1490590</v>
      </c>
      <c r="Z219" s="51">
        <v>-129054</v>
      </c>
      <c r="AA219" s="54">
        <v>-8.6579139803701896E-2</v>
      </c>
      <c r="AB219" s="7"/>
      <c r="AD219" s="11">
        <v>214</v>
      </c>
    </row>
    <row r="220" spans="1:30" ht="13.5" x14ac:dyDescent="0.35">
      <c r="A220" s="46">
        <v>10004552</v>
      </c>
      <c r="B220" s="46" t="s">
        <v>359</v>
      </c>
      <c r="C220" s="47" t="s">
        <v>360</v>
      </c>
      <c r="D220" s="48" t="s">
        <v>62</v>
      </c>
      <c r="E220" s="49">
        <v>49197</v>
      </c>
      <c r="F220" s="50">
        <v>0</v>
      </c>
      <c r="G220" s="50">
        <v>0</v>
      </c>
      <c r="H220" s="50">
        <v>0</v>
      </c>
      <c r="I220" s="50">
        <v>0</v>
      </c>
      <c r="J220" s="50">
        <v>0</v>
      </c>
      <c r="K220" s="50">
        <v>0</v>
      </c>
      <c r="L220" s="50">
        <v>0</v>
      </c>
      <c r="M220" s="50">
        <v>0</v>
      </c>
      <c r="N220" s="50">
        <v>0</v>
      </c>
      <c r="O220" s="51">
        <v>49197</v>
      </c>
      <c r="P220" s="50">
        <v>55828</v>
      </c>
      <c r="Q220" s="50">
        <v>13915</v>
      </c>
      <c r="R220" s="50">
        <v>35565</v>
      </c>
      <c r="S220" s="50">
        <v>10581</v>
      </c>
      <c r="T220" s="52">
        <v>4679</v>
      </c>
      <c r="U220" s="51">
        <v>120568</v>
      </c>
      <c r="V220" s="50">
        <v>0</v>
      </c>
      <c r="W220" s="51">
        <v>0</v>
      </c>
      <c r="X220" s="53">
        <v>169765</v>
      </c>
      <c r="Y220" s="51">
        <v>186301</v>
      </c>
      <c r="Z220" s="51">
        <v>-16536</v>
      </c>
      <c r="AA220" s="54">
        <v>-8.8759587978593804E-2</v>
      </c>
      <c r="AB220" s="7"/>
      <c r="AD220" s="11">
        <v>215</v>
      </c>
    </row>
    <row r="221" spans="1:30" ht="13.5" x14ac:dyDescent="0.35">
      <c r="A221" s="46">
        <v>10030129</v>
      </c>
      <c r="B221" s="46" t="s">
        <v>361</v>
      </c>
      <c r="C221" s="47"/>
      <c r="D221" s="48" t="s">
        <v>71</v>
      </c>
      <c r="E221" s="49">
        <v>0</v>
      </c>
      <c r="F221" s="50">
        <v>0</v>
      </c>
      <c r="G221" s="50">
        <v>0</v>
      </c>
      <c r="H221" s="50">
        <v>0</v>
      </c>
      <c r="I221" s="50">
        <v>0</v>
      </c>
      <c r="J221" s="50">
        <v>0</v>
      </c>
      <c r="K221" s="50">
        <v>0</v>
      </c>
      <c r="L221" s="50">
        <v>0</v>
      </c>
      <c r="M221" s="50">
        <v>0</v>
      </c>
      <c r="N221" s="50">
        <v>0</v>
      </c>
      <c r="O221" s="51">
        <v>0</v>
      </c>
      <c r="P221" s="50">
        <v>505367</v>
      </c>
      <c r="Q221" s="50">
        <v>91124</v>
      </c>
      <c r="R221" s="50">
        <v>0</v>
      </c>
      <c r="S221" s="50">
        <v>17298</v>
      </c>
      <c r="T221" s="52">
        <v>27928</v>
      </c>
      <c r="U221" s="51">
        <v>641717</v>
      </c>
      <c r="V221" s="50">
        <v>0</v>
      </c>
      <c r="W221" s="51">
        <v>0</v>
      </c>
      <c r="X221" s="53">
        <v>641717</v>
      </c>
      <c r="Y221" s="51">
        <v>490844</v>
      </c>
      <c r="Z221" s="51">
        <v>150873</v>
      </c>
      <c r="AA221" s="54">
        <v>0.30737464448989898</v>
      </c>
      <c r="AB221" s="7"/>
      <c r="AD221" s="11">
        <v>216</v>
      </c>
    </row>
    <row r="222" spans="1:30" ht="13.5" x14ac:dyDescent="0.35">
      <c r="A222" s="46">
        <v>10006963</v>
      </c>
      <c r="B222" s="46" t="s">
        <v>362</v>
      </c>
      <c r="C222" s="47"/>
      <c r="D222" s="48" t="s">
        <v>71</v>
      </c>
      <c r="E222" s="49">
        <v>22450</v>
      </c>
      <c r="F222" s="50">
        <v>0</v>
      </c>
      <c r="G222" s="50">
        <v>0</v>
      </c>
      <c r="H222" s="50">
        <v>0</v>
      </c>
      <c r="I222" s="50">
        <v>0</v>
      </c>
      <c r="J222" s="50">
        <v>0</v>
      </c>
      <c r="K222" s="50">
        <v>0</v>
      </c>
      <c r="L222" s="50">
        <v>0</v>
      </c>
      <c r="M222" s="50">
        <v>0</v>
      </c>
      <c r="N222" s="50">
        <v>0</v>
      </c>
      <c r="O222" s="51">
        <v>22450</v>
      </c>
      <c r="P222" s="50">
        <v>10357</v>
      </c>
      <c r="Q222" s="50">
        <v>1110</v>
      </c>
      <c r="R222" s="50">
        <v>23033</v>
      </c>
      <c r="S222" s="50">
        <v>2460</v>
      </c>
      <c r="T222" s="52">
        <v>2866</v>
      </c>
      <c r="U222" s="51">
        <v>39826</v>
      </c>
      <c r="V222" s="50">
        <v>0</v>
      </c>
      <c r="W222" s="51">
        <v>0</v>
      </c>
      <c r="X222" s="53">
        <v>62276</v>
      </c>
      <c r="Y222" s="51">
        <v>80702</v>
      </c>
      <c r="Z222" s="51">
        <v>-18426</v>
      </c>
      <c r="AA222" s="54">
        <v>-0.228321479021586</v>
      </c>
      <c r="AB222" s="7"/>
      <c r="AD222" s="11">
        <v>217</v>
      </c>
    </row>
    <row r="223" spans="1:30" ht="13.5" x14ac:dyDescent="0.35">
      <c r="A223" s="46">
        <v>10004576</v>
      </c>
      <c r="B223" s="46" t="s">
        <v>363</v>
      </c>
      <c r="C223" s="47" t="s">
        <v>364</v>
      </c>
      <c r="D223" s="48" t="s">
        <v>110</v>
      </c>
      <c r="E223" s="49">
        <v>239989</v>
      </c>
      <c r="F223" s="50">
        <v>95662</v>
      </c>
      <c r="G223" s="50">
        <v>0</v>
      </c>
      <c r="H223" s="50">
        <v>0</v>
      </c>
      <c r="I223" s="50">
        <v>0</v>
      </c>
      <c r="J223" s="50">
        <v>0</v>
      </c>
      <c r="K223" s="50">
        <v>0</v>
      </c>
      <c r="L223" s="50">
        <v>0</v>
      </c>
      <c r="M223" s="50">
        <v>0</v>
      </c>
      <c r="N223" s="50">
        <v>0</v>
      </c>
      <c r="O223" s="51">
        <v>335651</v>
      </c>
      <c r="P223" s="50">
        <v>583380</v>
      </c>
      <c r="Q223" s="50">
        <v>80950</v>
      </c>
      <c r="R223" s="50">
        <v>155014</v>
      </c>
      <c r="S223" s="50">
        <v>22673</v>
      </c>
      <c r="T223" s="52">
        <v>35882</v>
      </c>
      <c r="U223" s="51">
        <v>877899</v>
      </c>
      <c r="V223" s="50">
        <v>0</v>
      </c>
      <c r="W223" s="51">
        <v>0</v>
      </c>
      <c r="X223" s="53">
        <v>1213550</v>
      </c>
      <c r="Y223" s="51">
        <v>1156952</v>
      </c>
      <c r="Z223" s="51">
        <v>56598</v>
      </c>
      <c r="AA223" s="54">
        <v>4.8919920619005797E-2</v>
      </c>
      <c r="AB223" s="7"/>
      <c r="AD223" s="11">
        <v>218</v>
      </c>
    </row>
    <row r="224" spans="1:30" ht="13.5" x14ac:dyDescent="0.35">
      <c r="A224" s="46">
        <v>10004579</v>
      </c>
      <c r="B224" s="46" t="s">
        <v>365</v>
      </c>
      <c r="C224" s="47"/>
      <c r="D224" s="48" t="s">
        <v>68</v>
      </c>
      <c r="E224" s="49">
        <v>47734</v>
      </c>
      <c r="F224" s="50">
        <v>0</v>
      </c>
      <c r="G224" s="50">
        <v>0</v>
      </c>
      <c r="H224" s="50">
        <v>0</v>
      </c>
      <c r="I224" s="50">
        <v>0</v>
      </c>
      <c r="J224" s="50">
        <v>0</v>
      </c>
      <c r="K224" s="50">
        <v>0</v>
      </c>
      <c r="L224" s="50">
        <v>0</v>
      </c>
      <c r="M224" s="50">
        <v>0</v>
      </c>
      <c r="N224" s="50">
        <v>0</v>
      </c>
      <c r="O224" s="51">
        <v>47734</v>
      </c>
      <c r="P224" s="50">
        <v>74405</v>
      </c>
      <c r="Q224" s="50">
        <v>5302</v>
      </c>
      <c r="R224" s="50">
        <v>41918</v>
      </c>
      <c r="S224" s="50">
        <v>3675</v>
      </c>
      <c r="T224" s="52">
        <v>18131</v>
      </c>
      <c r="U224" s="51">
        <v>143431</v>
      </c>
      <c r="V224" s="50">
        <v>0</v>
      </c>
      <c r="W224" s="51">
        <v>0</v>
      </c>
      <c r="X224" s="53">
        <v>191165</v>
      </c>
      <c r="Y224" s="51">
        <v>178361</v>
      </c>
      <c r="Z224" s="51">
        <v>12804</v>
      </c>
      <c r="AA224" s="54">
        <v>7.1786993793486201E-2</v>
      </c>
      <c r="AB224" s="7"/>
      <c r="AD224" s="11">
        <v>219</v>
      </c>
    </row>
    <row r="225" spans="1:30" ht="13.5" x14ac:dyDescent="0.35">
      <c r="A225" s="46">
        <v>10067406</v>
      </c>
      <c r="B225" s="46" t="s">
        <v>366</v>
      </c>
      <c r="C225" s="47"/>
      <c r="D225" s="48" t="s">
        <v>76</v>
      </c>
      <c r="E225" s="49">
        <v>57132</v>
      </c>
      <c r="F225" s="50">
        <v>0</v>
      </c>
      <c r="G225" s="50">
        <v>0</v>
      </c>
      <c r="H225" s="50">
        <v>0</v>
      </c>
      <c r="I225" s="50">
        <v>0</v>
      </c>
      <c r="J225" s="50">
        <v>0</v>
      </c>
      <c r="K225" s="50">
        <v>41392</v>
      </c>
      <c r="L225" s="50">
        <v>0</v>
      </c>
      <c r="M225" s="50">
        <v>0</v>
      </c>
      <c r="N225" s="50">
        <v>0</v>
      </c>
      <c r="O225" s="51">
        <v>98524</v>
      </c>
      <c r="P225" s="50">
        <v>4336</v>
      </c>
      <c r="Q225" s="50">
        <v>465</v>
      </c>
      <c r="R225" s="50">
        <v>0</v>
      </c>
      <c r="S225" s="50">
        <v>1126</v>
      </c>
      <c r="T225" s="52">
        <v>1141</v>
      </c>
      <c r="U225" s="51">
        <v>7068</v>
      </c>
      <c r="V225" s="50">
        <v>0</v>
      </c>
      <c r="W225" s="51">
        <v>0</v>
      </c>
      <c r="X225" s="53">
        <v>105592</v>
      </c>
      <c r="Y225" s="51">
        <v>665501</v>
      </c>
      <c r="Z225" s="51">
        <v>-559909</v>
      </c>
      <c r="AA225" s="54">
        <v>-0.84133457350176799</v>
      </c>
      <c r="AB225" s="7"/>
      <c r="AD225" s="11">
        <v>220</v>
      </c>
    </row>
    <row r="226" spans="1:30" ht="13.5" x14ac:dyDescent="0.35">
      <c r="A226" s="46">
        <v>10004596</v>
      </c>
      <c r="B226" s="46" t="s">
        <v>367</v>
      </c>
      <c r="C226" s="47" t="s">
        <v>368</v>
      </c>
      <c r="D226" s="48" t="s">
        <v>59</v>
      </c>
      <c r="E226" s="49">
        <v>80608</v>
      </c>
      <c r="F226" s="50">
        <v>0</v>
      </c>
      <c r="G226" s="50">
        <v>0</v>
      </c>
      <c r="H226" s="50">
        <v>0</v>
      </c>
      <c r="I226" s="50">
        <v>0</v>
      </c>
      <c r="J226" s="50">
        <v>0</v>
      </c>
      <c r="K226" s="50">
        <v>0</v>
      </c>
      <c r="L226" s="50">
        <v>0</v>
      </c>
      <c r="M226" s="50">
        <v>0</v>
      </c>
      <c r="N226" s="50">
        <v>0</v>
      </c>
      <c r="O226" s="51">
        <v>80608</v>
      </c>
      <c r="P226" s="50">
        <v>1781</v>
      </c>
      <c r="Q226" s="50">
        <v>0</v>
      </c>
      <c r="R226" s="50">
        <v>23976</v>
      </c>
      <c r="S226" s="50">
        <v>1000</v>
      </c>
      <c r="T226" s="52">
        <v>1257</v>
      </c>
      <c r="U226" s="51">
        <v>28014</v>
      </c>
      <c r="V226" s="50">
        <v>0</v>
      </c>
      <c r="W226" s="51">
        <v>0</v>
      </c>
      <c r="X226" s="53">
        <v>108622</v>
      </c>
      <c r="Y226" s="51">
        <v>124906</v>
      </c>
      <c r="Z226" s="51">
        <v>-16284</v>
      </c>
      <c r="AA226" s="54">
        <v>-0.13037003826877799</v>
      </c>
      <c r="AB226" s="7"/>
      <c r="AD226" s="11">
        <v>221</v>
      </c>
    </row>
    <row r="227" spans="1:30" ht="27" x14ac:dyDescent="0.35">
      <c r="A227" s="46">
        <v>10004603</v>
      </c>
      <c r="B227" s="46" t="s">
        <v>369</v>
      </c>
      <c r="C227" s="47" t="s">
        <v>370</v>
      </c>
      <c r="D227" s="48" t="s">
        <v>76</v>
      </c>
      <c r="E227" s="49">
        <v>57872</v>
      </c>
      <c r="F227" s="50">
        <v>0</v>
      </c>
      <c r="G227" s="50">
        <v>0</v>
      </c>
      <c r="H227" s="50">
        <v>0</v>
      </c>
      <c r="I227" s="50">
        <v>0</v>
      </c>
      <c r="J227" s="50">
        <v>0</v>
      </c>
      <c r="K227" s="50">
        <v>0</v>
      </c>
      <c r="L227" s="50">
        <v>0</v>
      </c>
      <c r="M227" s="50">
        <v>0</v>
      </c>
      <c r="N227" s="50">
        <v>0</v>
      </c>
      <c r="O227" s="51">
        <v>57872</v>
      </c>
      <c r="P227" s="50">
        <v>51710</v>
      </c>
      <c r="Q227" s="50">
        <v>8054</v>
      </c>
      <c r="R227" s="50">
        <v>22777</v>
      </c>
      <c r="S227" s="50">
        <v>6945</v>
      </c>
      <c r="T227" s="52">
        <v>4855</v>
      </c>
      <c r="U227" s="51">
        <v>94341</v>
      </c>
      <c r="V227" s="50">
        <v>0</v>
      </c>
      <c r="W227" s="51">
        <v>0</v>
      </c>
      <c r="X227" s="53">
        <v>152213</v>
      </c>
      <c r="Y227" s="51">
        <v>93156</v>
      </c>
      <c r="Z227" s="51">
        <v>59057</v>
      </c>
      <c r="AA227" s="54">
        <v>0.633958091802997</v>
      </c>
      <c r="AB227" s="7"/>
      <c r="AD227" s="11">
        <v>222</v>
      </c>
    </row>
    <row r="228" spans="1:30" ht="13.5" x14ac:dyDescent="0.35">
      <c r="A228" s="46">
        <v>10007799</v>
      </c>
      <c r="B228" s="46" t="s">
        <v>371</v>
      </c>
      <c r="C228" s="47" t="s">
        <v>372</v>
      </c>
      <c r="D228" s="48" t="s">
        <v>110</v>
      </c>
      <c r="E228" s="49">
        <v>23345643</v>
      </c>
      <c r="F228" s="50">
        <v>69699</v>
      </c>
      <c r="G228" s="50">
        <v>665317</v>
      </c>
      <c r="H228" s="50">
        <v>766265</v>
      </c>
      <c r="I228" s="50">
        <v>110339</v>
      </c>
      <c r="J228" s="50">
        <v>360813</v>
      </c>
      <c r="K228" s="50">
        <v>26445</v>
      </c>
      <c r="L228" s="50">
        <v>830819</v>
      </c>
      <c r="M228" s="50">
        <v>53789</v>
      </c>
      <c r="N228" s="50">
        <v>237564</v>
      </c>
      <c r="O228" s="51">
        <v>26466693</v>
      </c>
      <c r="P228" s="50">
        <v>399446</v>
      </c>
      <c r="Q228" s="50">
        <v>9252</v>
      </c>
      <c r="R228" s="50">
        <v>31785</v>
      </c>
      <c r="S228" s="50">
        <v>359192</v>
      </c>
      <c r="T228" s="52">
        <v>156719</v>
      </c>
      <c r="U228" s="51">
        <v>956394</v>
      </c>
      <c r="V228" s="50">
        <v>0</v>
      </c>
      <c r="W228" s="51">
        <v>0</v>
      </c>
      <c r="X228" s="53">
        <v>27423087</v>
      </c>
      <c r="Y228" s="51">
        <v>26462503</v>
      </c>
      <c r="Z228" s="51">
        <v>960584</v>
      </c>
      <c r="AA228" s="54">
        <v>3.6299816385471903E-2</v>
      </c>
      <c r="AB228" s="7"/>
      <c r="AD228" s="11">
        <v>223</v>
      </c>
    </row>
    <row r="229" spans="1:30" ht="13.5" x14ac:dyDescent="0.35">
      <c r="A229" s="46">
        <v>10007832</v>
      </c>
      <c r="B229" s="46" t="s">
        <v>373</v>
      </c>
      <c r="C229" s="47"/>
      <c r="D229" s="48" t="s">
        <v>76</v>
      </c>
      <c r="E229" s="49">
        <v>7868</v>
      </c>
      <c r="F229" s="50">
        <v>0</v>
      </c>
      <c r="G229" s="50">
        <v>0</v>
      </c>
      <c r="H229" s="50">
        <v>0</v>
      </c>
      <c r="I229" s="50">
        <v>0</v>
      </c>
      <c r="J229" s="50">
        <v>616</v>
      </c>
      <c r="K229" s="50">
        <v>52078</v>
      </c>
      <c r="L229" s="50">
        <v>0</v>
      </c>
      <c r="M229" s="50">
        <v>0</v>
      </c>
      <c r="N229" s="50">
        <v>0</v>
      </c>
      <c r="O229" s="51">
        <v>60562</v>
      </c>
      <c r="P229" s="50">
        <v>224257</v>
      </c>
      <c r="Q229" s="50">
        <v>56070</v>
      </c>
      <c r="R229" s="50">
        <v>62019</v>
      </c>
      <c r="S229" s="50">
        <v>49130</v>
      </c>
      <c r="T229" s="52">
        <v>18482</v>
      </c>
      <c r="U229" s="51">
        <v>409958</v>
      </c>
      <c r="V229" s="50">
        <v>0</v>
      </c>
      <c r="W229" s="51">
        <v>0</v>
      </c>
      <c r="X229" s="53">
        <v>470520</v>
      </c>
      <c r="Y229" s="51">
        <v>467133</v>
      </c>
      <c r="Z229" s="51">
        <v>3387</v>
      </c>
      <c r="AA229" s="54">
        <v>7.25061171015535E-3</v>
      </c>
      <c r="AB229" s="7"/>
      <c r="AD229" s="11">
        <v>224</v>
      </c>
    </row>
    <row r="230" spans="1:30" ht="13.5" x14ac:dyDescent="0.35">
      <c r="A230" s="46">
        <v>10004686</v>
      </c>
      <c r="B230" s="46" t="s">
        <v>374</v>
      </c>
      <c r="C230" s="47"/>
      <c r="D230" s="48" t="s">
        <v>59</v>
      </c>
      <c r="E230" s="49">
        <v>116340</v>
      </c>
      <c r="F230" s="50">
        <v>0</v>
      </c>
      <c r="G230" s="50">
        <v>0</v>
      </c>
      <c r="H230" s="50">
        <v>0</v>
      </c>
      <c r="I230" s="50">
        <v>0</v>
      </c>
      <c r="J230" s="50">
        <v>0</v>
      </c>
      <c r="K230" s="50">
        <v>0</v>
      </c>
      <c r="L230" s="50">
        <v>0</v>
      </c>
      <c r="M230" s="50">
        <v>0</v>
      </c>
      <c r="N230" s="50">
        <v>0</v>
      </c>
      <c r="O230" s="51">
        <v>116340</v>
      </c>
      <c r="P230" s="50">
        <v>149567</v>
      </c>
      <c r="Q230" s="50">
        <v>10799</v>
      </c>
      <c r="R230" s="50">
        <v>3996</v>
      </c>
      <c r="S230" s="50">
        <v>6406</v>
      </c>
      <c r="T230" s="52">
        <v>15967</v>
      </c>
      <c r="U230" s="51">
        <v>186735</v>
      </c>
      <c r="V230" s="50">
        <v>0</v>
      </c>
      <c r="W230" s="51">
        <v>0</v>
      </c>
      <c r="X230" s="53">
        <v>303075</v>
      </c>
      <c r="Y230" s="51">
        <v>343458</v>
      </c>
      <c r="Z230" s="51">
        <v>-40383</v>
      </c>
      <c r="AA230" s="54">
        <v>-0.117577695089356</v>
      </c>
      <c r="AB230" s="7"/>
      <c r="AD230" s="11">
        <v>225</v>
      </c>
    </row>
    <row r="231" spans="1:30" ht="13.5" x14ac:dyDescent="0.35">
      <c r="A231" s="46">
        <v>10004690</v>
      </c>
      <c r="B231" s="46" t="s">
        <v>375</v>
      </c>
      <c r="C231" s="47" t="s">
        <v>376</v>
      </c>
      <c r="D231" s="48" t="s">
        <v>73</v>
      </c>
      <c r="E231" s="49">
        <v>0</v>
      </c>
      <c r="F231" s="50">
        <v>0</v>
      </c>
      <c r="G231" s="50">
        <v>0</v>
      </c>
      <c r="H231" s="50">
        <v>0</v>
      </c>
      <c r="I231" s="50">
        <v>0</v>
      </c>
      <c r="J231" s="50">
        <v>0</v>
      </c>
      <c r="K231" s="50">
        <v>0</v>
      </c>
      <c r="L231" s="50">
        <v>0</v>
      </c>
      <c r="M231" s="50">
        <v>0</v>
      </c>
      <c r="N231" s="50">
        <v>0</v>
      </c>
      <c r="O231" s="51">
        <v>0</v>
      </c>
      <c r="P231" s="50">
        <v>71258</v>
      </c>
      <c r="Q231" s="50">
        <v>5068</v>
      </c>
      <c r="R231" s="50">
        <v>0</v>
      </c>
      <c r="S231" s="50">
        <v>1672</v>
      </c>
      <c r="T231" s="52">
        <v>6083</v>
      </c>
      <c r="U231" s="51">
        <v>84081</v>
      </c>
      <c r="V231" s="50">
        <v>0</v>
      </c>
      <c r="W231" s="51">
        <v>0</v>
      </c>
      <c r="X231" s="53">
        <v>84081</v>
      </c>
      <c r="Y231" s="51">
        <v>144389</v>
      </c>
      <c r="Z231" s="51">
        <v>-60308</v>
      </c>
      <c r="AA231" s="54">
        <v>-0.417677246881688</v>
      </c>
      <c r="AB231" s="7"/>
      <c r="AD231" s="11">
        <v>226</v>
      </c>
    </row>
    <row r="232" spans="1:30" ht="13.5" x14ac:dyDescent="0.35">
      <c r="A232" s="46">
        <v>10004721</v>
      </c>
      <c r="B232" s="46" t="s">
        <v>377</v>
      </c>
      <c r="C232" s="47"/>
      <c r="D232" s="48" t="s">
        <v>59</v>
      </c>
      <c r="E232" s="49">
        <v>32798</v>
      </c>
      <c r="F232" s="50">
        <v>0</v>
      </c>
      <c r="G232" s="50">
        <v>0</v>
      </c>
      <c r="H232" s="50">
        <v>0</v>
      </c>
      <c r="I232" s="50">
        <v>0</v>
      </c>
      <c r="J232" s="50">
        <v>0</v>
      </c>
      <c r="K232" s="50">
        <v>0</v>
      </c>
      <c r="L232" s="50">
        <v>0</v>
      </c>
      <c r="M232" s="50">
        <v>0</v>
      </c>
      <c r="N232" s="50">
        <v>0</v>
      </c>
      <c r="O232" s="51">
        <v>32798</v>
      </c>
      <c r="P232" s="50">
        <v>9543</v>
      </c>
      <c r="Q232" s="50">
        <v>1590</v>
      </c>
      <c r="R232" s="50">
        <v>13587</v>
      </c>
      <c r="S232" s="50">
        <v>1324</v>
      </c>
      <c r="T232" s="52">
        <v>1053</v>
      </c>
      <c r="U232" s="51">
        <v>27097</v>
      </c>
      <c r="V232" s="50">
        <v>0</v>
      </c>
      <c r="W232" s="51">
        <v>0</v>
      </c>
      <c r="X232" s="53">
        <v>59895</v>
      </c>
      <c r="Y232" s="51">
        <v>61873</v>
      </c>
      <c r="Z232" s="51">
        <v>-1978</v>
      </c>
      <c r="AA232" s="54">
        <v>-3.1968710099720403E-2</v>
      </c>
      <c r="AB232" s="7"/>
      <c r="AD232" s="11">
        <v>227</v>
      </c>
    </row>
    <row r="233" spans="1:30" ht="13.5" x14ac:dyDescent="0.35">
      <c r="A233" s="46">
        <v>10004718</v>
      </c>
      <c r="B233" s="46" t="s">
        <v>378</v>
      </c>
      <c r="C233" s="47"/>
      <c r="D233" s="48" t="s">
        <v>76</v>
      </c>
      <c r="E233" s="49">
        <v>28537</v>
      </c>
      <c r="F233" s="50">
        <v>0</v>
      </c>
      <c r="G233" s="50">
        <v>0</v>
      </c>
      <c r="H233" s="50">
        <v>0</v>
      </c>
      <c r="I233" s="50">
        <v>0</v>
      </c>
      <c r="J233" s="50">
        <v>0</v>
      </c>
      <c r="K233" s="50">
        <v>0</v>
      </c>
      <c r="L233" s="50">
        <v>0</v>
      </c>
      <c r="M233" s="50">
        <v>0</v>
      </c>
      <c r="N233" s="50">
        <v>0</v>
      </c>
      <c r="O233" s="51">
        <v>28537</v>
      </c>
      <c r="P233" s="50">
        <v>48163</v>
      </c>
      <c r="Q233" s="50">
        <v>8621</v>
      </c>
      <c r="R233" s="50">
        <v>25974</v>
      </c>
      <c r="S233" s="50">
        <v>7838</v>
      </c>
      <c r="T233" s="52">
        <v>3246</v>
      </c>
      <c r="U233" s="51">
        <v>93842</v>
      </c>
      <c r="V233" s="50">
        <v>0</v>
      </c>
      <c r="W233" s="51">
        <v>0</v>
      </c>
      <c r="X233" s="53">
        <v>122379</v>
      </c>
      <c r="Y233" s="51">
        <v>123595</v>
      </c>
      <c r="Z233" s="51">
        <v>-1216</v>
      </c>
      <c r="AA233" s="54">
        <v>-9.8385857033051506E-3</v>
      </c>
      <c r="AB233" s="7"/>
      <c r="AD233" s="11">
        <v>228</v>
      </c>
    </row>
    <row r="234" spans="1:30" ht="27" x14ac:dyDescent="0.35">
      <c r="A234" s="46">
        <v>10007138</v>
      </c>
      <c r="B234" s="46" t="s">
        <v>379</v>
      </c>
      <c r="C234" s="47" t="s">
        <v>380</v>
      </c>
      <c r="D234" s="48" t="s">
        <v>85</v>
      </c>
      <c r="E234" s="49">
        <v>1724933</v>
      </c>
      <c r="F234" s="50">
        <v>310667</v>
      </c>
      <c r="G234" s="50">
        <v>0</v>
      </c>
      <c r="H234" s="50">
        <v>0</v>
      </c>
      <c r="I234" s="50">
        <v>28820</v>
      </c>
      <c r="J234" s="50">
        <v>94666</v>
      </c>
      <c r="K234" s="50">
        <v>6087</v>
      </c>
      <c r="L234" s="50">
        <v>0</v>
      </c>
      <c r="M234" s="50">
        <v>0</v>
      </c>
      <c r="N234" s="50">
        <v>0</v>
      </c>
      <c r="O234" s="51">
        <v>2165173</v>
      </c>
      <c r="P234" s="50">
        <v>1338756</v>
      </c>
      <c r="Q234" s="50">
        <v>223778</v>
      </c>
      <c r="R234" s="50">
        <v>190803</v>
      </c>
      <c r="S234" s="50">
        <v>186714</v>
      </c>
      <c r="T234" s="52">
        <v>123556</v>
      </c>
      <c r="U234" s="51">
        <v>2063607</v>
      </c>
      <c r="V234" s="50">
        <v>0</v>
      </c>
      <c r="W234" s="51">
        <v>0</v>
      </c>
      <c r="X234" s="53">
        <v>4228780</v>
      </c>
      <c r="Y234" s="51">
        <v>3746434</v>
      </c>
      <c r="Z234" s="51">
        <v>482346</v>
      </c>
      <c r="AA234" s="54">
        <v>0.12874803079408301</v>
      </c>
      <c r="AB234" s="7"/>
      <c r="AD234" s="11">
        <v>229</v>
      </c>
    </row>
    <row r="235" spans="1:30" ht="13.5" x14ac:dyDescent="0.35">
      <c r="A235" s="46">
        <v>10007011</v>
      </c>
      <c r="B235" s="46" t="s">
        <v>381</v>
      </c>
      <c r="C235" s="47"/>
      <c r="D235" s="48" t="s">
        <v>85</v>
      </c>
      <c r="E235" s="49">
        <v>21465</v>
      </c>
      <c r="F235" s="50">
        <v>0</v>
      </c>
      <c r="G235" s="50">
        <v>0</v>
      </c>
      <c r="H235" s="50">
        <v>0</v>
      </c>
      <c r="I235" s="50">
        <v>0</v>
      </c>
      <c r="J235" s="50">
        <v>0</v>
      </c>
      <c r="K235" s="50">
        <v>0</v>
      </c>
      <c r="L235" s="50">
        <v>0</v>
      </c>
      <c r="M235" s="50">
        <v>0</v>
      </c>
      <c r="N235" s="50">
        <v>0</v>
      </c>
      <c r="O235" s="51">
        <v>21465</v>
      </c>
      <c r="P235" s="50">
        <v>13407</v>
      </c>
      <c r="Q235" s="50">
        <v>1666</v>
      </c>
      <c r="R235" s="50">
        <v>13986</v>
      </c>
      <c r="S235" s="50">
        <v>3881</v>
      </c>
      <c r="T235" s="52">
        <v>2223</v>
      </c>
      <c r="U235" s="51">
        <v>35163</v>
      </c>
      <c r="V235" s="50">
        <v>0</v>
      </c>
      <c r="W235" s="51">
        <v>0</v>
      </c>
      <c r="X235" s="53">
        <v>56628</v>
      </c>
      <c r="Y235" s="51">
        <v>71287</v>
      </c>
      <c r="Z235" s="51">
        <v>-14659</v>
      </c>
      <c r="AA235" s="54">
        <v>-0.20563356572727101</v>
      </c>
      <c r="AB235" s="7"/>
      <c r="AD235" s="11">
        <v>230</v>
      </c>
    </row>
    <row r="236" spans="1:30" ht="27" x14ac:dyDescent="0.35">
      <c r="A236" s="46">
        <v>10048199</v>
      </c>
      <c r="B236" s="46" t="s">
        <v>382</v>
      </c>
      <c r="C236" s="47" t="s">
        <v>383</v>
      </c>
      <c r="D236" s="48" t="s">
        <v>71</v>
      </c>
      <c r="E236" s="49">
        <v>1873</v>
      </c>
      <c r="F236" s="50">
        <v>0</v>
      </c>
      <c r="G236" s="50">
        <v>0</v>
      </c>
      <c r="H236" s="50">
        <v>0</v>
      </c>
      <c r="I236" s="50">
        <v>0</v>
      </c>
      <c r="J236" s="50">
        <v>0</v>
      </c>
      <c r="K236" s="50">
        <v>0</v>
      </c>
      <c r="L236" s="50">
        <v>0</v>
      </c>
      <c r="M236" s="50">
        <v>0</v>
      </c>
      <c r="N236" s="50">
        <v>0</v>
      </c>
      <c r="O236" s="51">
        <v>1873</v>
      </c>
      <c r="P236" s="50">
        <v>9336</v>
      </c>
      <c r="Q236" s="50">
        <v>74</v>
      </c>
      <c r="R236" s="50">
        <v>0</v>
      </c>
      <c r="S236" s="50">
        <v>11534</v>
      </c>
      <c r="T236" s="52">
        <v>3012</v>
      </c>
      <c r="U236" s="51">
        <v>23956</v>
      </c>
      <c r="V236" s="50">
        <v>0</v>
      </c>
      <c r="W236" s="51">
        <v>0</v>
      </c>
      <c r="X236" s="53">
        <v>25829</v>
      </c>
      <c r="Y236" s="51">
        <v>63008</v>
      </c>
      <c r="Z236" s="51">
        <v>-37179</v>
      </c>
      <c r="AA236" s="54">
        <v>-0.59006792788217399</v>
      </c>
      <c r="AB236" s="7"/>
      <c r="AD236" s="11">
        <v>231</v>
      </c>
    </row>
    <row r="237" spans="1:30" ht="13.5" x14ac:dyDescent="0.35">
      <c r="A237" s="46">
        <v>10001503</v>
      </c>
      <c r="B237" s="46" t="s">
        <v>384</v>
      </c>
      <c r="C237" s="47"/>
      <c r="D237" s="48" t="s">
        <v>110</v>
      </c>
      <c r="E237" s="49">
        <v>69331</v>
      </c>
      <c r="F237" s="50">
        <v>0</v>
      </c>
      <c r="G237" s="50">
        <v>0</v>
      </c>
      <c r="H237" s="50">
        <v>0</v>
      </c>
      <c r="I237" s="50">
        <v>0</v>
      </c>
      <c r="J237" s="50">
        <v>0</v>
      </c>
      <c r="K237" s="50">
        <v>0</v>
      </c>
      <c r="L237" s="50">
        <v>0</v>
      </c>
      <c r="M237" s="50">
        <v>0</v>
      </c>
      <c r="N237" s="50">
        <v>0</v>
      </c>
      <c r="O237" s="51">
        <v>69331</v>
      </c>
      <c r="P237" s="50">
        <v>72786</v>
      </c>
      <c r="Q237" s="50">
        <v>17039</v>
      </c>
      <c r="R237" s="50">
        <v>0</v>
      </c>
      <c r="S237" s="50">
        <v>35759</v>
      </c>
      <c r="T237" s="52">
        <v>5059</v>
      </c>
      <c r="U237" s="51">
        <v>130643</v>
      </c>
      <c r="V237" s="50">
        <v>0</v>
      </c>
      <c r="W237" s="51">
        <v>0</v>
      </c>
      <c r="X237" s="53">
        <v>199974</v>
      </c>
      <c r="Y237" s="51">
        <v>226972</v>
      </c>
      <c r="Z237" s="51">
        <v>-26998</v>
      </c>
      <c r="AA237" s="54">
        <v>-0.118948592777964</v>
      </c>
      <c r="AB237" s="7"/>
      <c r="AD237" s="11">
        <v>232</v>
      </c>
    </row>
    <row r="238" spans="1:30" ht="13.5" x14ac:dyDescent="0.35">
      <c r="A238" s="46">
        <v>10008816</v>
      </c>
      <c r="B238" s="46" t="s">
        <v>385</v>
      </c>
      <c r="C238" s="47" t="s">
        <v>385</v>
      </c>
      <c r="D238" s="48" t="s">
        <v>82</v>
      </c>
      <c r="E238" s="49">
        <v>27104</v>
      </c>
      <c r="F238" s="50">
        <v>0</v>
      </c>
      <c r="G238" s="50">
        <v>0</v>
      </c>
      <c r="H238" s="50">
        <v>0</v>
      </c>
      <c r="I238" s="50">
        <v>3581</v>
      </c>
      <c r="J238" s="50">
        <v>0</v>
      </c>
      <c r="K238" s="50">
        <v>0</v>
      </c>
      <c r="L238" s="50">
        <v>0</v>
      </c>
      <c r="M238" s="50">
        <v>0</v>
      </c>
      <c r="N238" s="50">
        <v>0</v>
      </c>
      <c r="O238" s="51">
        <v>30685</v>
      </c>
      <c r="P238" s="50">
        <v>23239</v>
      </c>
      <c r="Q238" s="50">
        <v>1776</v>
      </c>
      <c r="R238" s="50">
        <v>0</v>
      </c>
      <c r="S238" s="50">
        <v>17657</v>
      </c>
      <c r="T238" s="52">
        <v>2398</v>
      </c>
      <c r="U238" s="51">
        <v>45070</v>
      </c>
      <c r="V238" s="50">
        <v>0</v>
      </c>
      <c r="W238" s="51">
        <v>0</v>
      </c>
      <c r="X238" s="53">
        <v>75755</v>
      </c>
      <c r="Y238" s="51"/>
      <c r="Z238" s="51"/>
      <c r="AA238" s="54"/>
      <c r="AB238" s="7"/>
      <c r="AD238" s="11">
        <v>233</v>
      </c>
    </row>
    <row r="239" spans="1:30" ht="13.5" x14ac:dyDescent="0.35">
      <c r="A239" s="46">
        <v>10001282</v>
      </c>
      <c r="B239" s="46" t="s">
        <v>386</v>
      </c>
      <c r="C239" s="47" t="s">
        <v>387</v>
      </c>
      <c r="D239" s="48" t="s">
        <v>110</v>
      </c>
      <c r="E239" s="49">
        <v>4835882</v>
      </c>
      <c r="F239" s="50">
        <v>491816</v>
      </c>
      <c r="G239" s="50">
        <v>117171</v>
      </c>
      <c r="H239" s="50">
        <v>168995</v>
      </c>
      <c r="I239" s="50">
        <v>83534</v>
      </c>
      <c r="J239" s="50">
        <v>498689</v>
      </c>
      <c r="K239" s="50">
        <v>1150</v>
      </c>
      <c r="L239" s="50">
        <v>0</v>
      </c>
      <c r="M239" s="50">
        <v>0</v>
      </c>
      <c r="N239" s="50">
        <v>0</v>
      </c>
      <c r="O239" s="51">
        <v>6197237</v>
      </c>
      <c r="P239" s="50">
        <v>2121412</v>
      </c>
      <c r="Q239" s="50">
        <v>357563</v>
      </c>
      <c r="R239" s="50">
        <v>373566</v>
      </c>
      <c r="S239" s="50">
        <v>485959</v>
      </c>
      <c r="T239" s="52">
        <v>175406</v>
      </c>
      <c r="U239" s="51">
        <v>3513906</v>
      </c>
      <c r="V239" s="50">
        <v>0</v>
      </c>
      <c r="W239" s="51">
        <v>0</v>
      </c>
      <c r="X239" s="53">
        <v>9711143</v>
      </c>
      <c r="Y239" s="51">
        <v>10060067</v>
      </c>
      <c r="Z239" s="51">
        <v>-348924</v>
      </c>
      <c r="AA239" s="54">
        <v>-3.4684063237352201E-2</v>
      </c>
      <c r="AB239" s="7"/>
      <c r="AD239" s="11">
        <v>234</v>
      </c>
    </row>
    <row r="240" spans="1:30" ht="13.5" x14ac:dyDescent="0.35">
      <c r="A240" s="46">
        <v>10004775</v>
      </c>
      <c r="B240" s="46" t="s">
        <v>388</v>
      </c>
      <c r="C240" s="47"/>
      <c r="D240" s="48" t="s">
        <v>73</v>
      </c>
      <c r="E240" s="49">
        <v>344052</v>
      </c>
      <c r="F240" s="50">
        <v>0</v>
      </c>
      <c r="G240" s="50">
        <v>0</v>
      </c>
      <c r="H240" s="50">
        <v>0</v>
      </c>
      <c r="I240" s="50">
        <v>4092</v>
      </c>
      <c r="J240" s="50">
        <v>45394</v>
      </c>
      <c r="K240" s="50">
        <v>0</v>
      </c>
      <c r="L240" s="50">
        <v>0</v>
      </c>
      <c r="M240" s="50">
        <v>0</v>
      </c>
      <c r="N240" s="50">
        <v>0</v>
      </c>
      <c r="O240" s="51">
        <v>393538</v>
      </c>
      <c r="P240" s="50">
        <v>238937</v>
      </c>
      <c r="Q240" s="50">
        <v>32673</v>
      </c>
      <c r="R240" s="50">
        <v>19021</v>
      </c>
      <c r="S240" s="50">
        <v>132317</v>
      </c>
      <c r="T240" s="52">
        <v>26641</v>
      </c>
      <c r="U240" s="51">
        <v>449589</v>
      </c>
      <c r="V240" s="50">
        <v>0</v>
      </c>
      <c r="W240" s="51">
        <v>0</v>
      </c>
      <c r="X240" s="53">
        <v>843127</v>
      </c>
      <c r="Y240" s="51">
        <v>829898</v>
      </c>
      <c r="Z240" s="51">
        <v>13229</v>
      </c>
      <c r="AA240" s="54">
        <v>1.5940513171498201E-2</v>
      </c>
      <c r="AB240" s="7"/>
      <c r="AD240" s="11">
        <v>235</v>
      </c>
    </row>
    <row r="241" spans="1:30" ht="13.5" x14ac:dyDescent="0.35">
      <c r="A241" s="46">
        <v>10004577</v>
      </c>
      <c r="B241" s="46" t="s">
        <v>389</v>
      </c>
      <c r="C241" s="47"/>
      <c r="D241" s="48" t="s">
        <v>85</v>
      </c>
      <c r="E241" s="49">
        <v>88955</v>
      </c>
      <c r="F241" s="50">
        <v>0</v>
      </c>
      <c r="G241" s="50">
        <v>0</v>
      </c>
      <c r="H241" s="50">
        <v>0</v>
      </c>
      <c r="I241" s="50">
        <v>0</v>
      </c>
      <c r="J241" s="50">
        <v>0</v>
      </c>
      <c r="K241" s="50">
        <v>0</v>
      </c>
      <c r="L241" s="50">
        <v>0</v>
      </c>
      <c r="M241" s="50">
        <v>0</v>
      </c>
      <c r="N241" s="50">
        <v>0</v>
      </c>
      <c r="O241" s="51">
        <v>88955</v>
      </c>
      <c r="P241" s="50">
        <v>55744</v>
      </c>
      <c r="Q241" s="50">
        <v>7076</v>
      </c>
      <c r="R241" s="50">
        <v>51389</v>
      </c>
      <c r="S241" s="50">
        <v>16171</v>
      </c>
      <c r="T241" s="52">
        <v>5673</v>
      </c>
      <c r="U241" s="51">
        <v>136053</v>
      </c>
      <c r="V241" s="50">
        <v>0</v>
      </c>
      <c r="W241" s="51">
        <v>0</v>
      </c>
      <c r="X241" s="53">
        <v>225008</v>
      </c>
      <c r="Y241" s="51">
        <v>278099</v>
      </c>
      <c r="Z241" s="51">
        <v>-53091</v>
      </c>
      <c r="AA241" s="54">
        <v>-0.190906835335618</v>
      </c>
      <c r="AB241" s="7"/>
      <c r="AD241" s="11">
        <v>236</v>
      </c>
    </row>
    <row r="242" spans="1:30" ht="13.5" x14ac:dyDescent="0.35">
      <c r="A242" s="46">
        <v>10004797</v>
      </c>
      <c r="B242" s="46" t="s">
        <v>390</v>
      </c>
      <c r="C242" s="47"/>
      <c r="D242" s="48" t="s">
        <v>85</v>
      </c>
      <c r="E242" s="49">
        <v>7640894</v>
      </c>
      <c r="F242" s="50">
        <v>67423</v>
      </c>
      <c r="G242" s="50">
        <v>340222</v>
      </c>
      <c r="H242" s="50">
        <v>638940</v>
      </c>
      <c r="I242" s="50">
        <v>30130</v>
      </c>
      <c r="J242" s="50">
        <v>0</v>
      </c>
      <c r="K242" s="50">
        <v>0</v>
      </c>
      <c r="L242" s="50">
        <v>0</v>
      </c>
      <c r="M242" s="50">
        <v>0</v>
      </c>
      <c r="N242" s="50">
        <v>0</v>
      </c>
      <c r="O242" s="51">
        <v>8717609</v>
      </c>
      <c r="P242" s="50">
        <v>3123290</v>
      </c>
      <c r="Q242" s="50">
        <v>369862</v>
      </c>
      <c r="R242" s="50">
        <v>430358</v>
      </c>
      <c r="S242" s="50">
        <v>889932</v>
      </c>
      <c r="T242" s="52">
        <v>289311</v>
      </c>
      <c r="U242" s="51">
        <v>5102753</v>
      </c>
      <c r="V242" s="50">
        <v>0</v>
      </c>
      <c r="W242" s="51">
        <v>0</v>
      </c>
      <c r="X242" s="53">
        <v>13820362</v>
      </c>
      <c r="Y242" s="51">
        <v>13161632</v>
      </c>
      <c r="Z242" s="51">
        <v>658730</v>
      </c>
      <c r="AA242" s="54">
        <v>5.00492644073319E-2</v>
      </c>
      <c r="AB242" s="7"/>
      <c r="AD242" s="11">
        <v>237</v>
      </c>
    </row>
    <row r="243" spans="1:30" ht="13.5" x14ac:dyDescent="0.35">
      <c r="A243" s="46">
        <v>10007154</v>
      </c>
      <c r="B243" s="46" t="s">
        <v>391</v>
      </c>
      <c r="C243" s="47"/>
      <c r="D243" s="48" t="s">
        <v>85</v>
      </c>
      <c r="E243" s="49">
        <v>39036432</v>
      </c>
      <c r="F243" s="50">
        <v>370248</v>
      </c>
      <c r="G243" s="50">
        <v>1198820</v>
      </c>
      <c r="H243" s="50">
        <v>680610</v>
      </c>
      <c r="I243" s="50">
        <v>54172</v>
      </c>
      <c r="J243" s="50">
        <v>496656</v>
      </c>
      <c r="K243" s="50">
        <v>29305</v>
      </c>
      <c r="L243" s="50">
        <v>510770</v>
      </c>
      <c r="M243" s="50">
        <v>79747</v>
      </c>
      <c r="N243" s="50">
        <v>142050</v>
      </c>
      <c r="O243" s="51">
        <v>42598810</v>
      </c>
      <c r="P243" s="50">
        <v>598109</v>
      </c>
      <c r="Q243" s="50">
        <v>13635</v>
      </c>
      <c r="R243" s="50">
        <v>72864</v>
      </c>
      <c r="S243" s="50">
        <v>767922</v>
      </c>
      <c r="T243" s="52">
        <v>221816</v>
      </c>
      <c r="U243" s="51">
        <v>1674346</v>
      </c>
      <c r="V243" s="50">
        <v>0</v>
      </c>
      <c r="W243" s="51">
        <v>0</v>
      </c>
      <c r="X243" s="53">
        <v>44273156</v>
      </c>
      <c r="Y243" s="51">
        <v>39944755</v>
      </c>
      <c r="Z243" s="51">
        <v>4328401</v>
      </c>
      <c r="AA243" s="54">
        <v>0.10835968326755301</v>
      </c>
      <c r="AB243" s="7"/>
      <c r="AD243" s="11">
        <v>238</v>
      </c>
    </row>
    <row r="244" spans="1:30" ht="13.5" x14ac:dyDescent="0.35">
      <c r="A244" s="46">
        <v>10004835</v>
      </c>
      <c r="B244" s="46" t="s">
        <v>392</v>
      </c>
      <c r="C244" s="47"/>
      <c r="D244" s="48" t="s">
        <v>73</v>
      </c>
      <c r="E244" s="49">
        <v>39675</v>
      </c>
      <c r="F244" s="50">
        <v>0</v>
      </c>
      <c r="G244" s="50">
        <v>0</v>
      </c>
      <c r="H244" s="50">
        <v>0</v>
      </c>
      <c r="I244" s="50">
        <v>0</v>
      </c>
      <c r="J244" s="50">
        <v>0</v>
      </c>
      <c r="K244" s="50">
        <v>0</v>
      </c>
      <c r="L244" s="50">
        <v>0</v>
      </c>
      <c r="M244" s="50">
        <v>0</v>
      </c>
      <c r="N244" s="50">
        <v>0</v>
      </c>
      <c r="O244" s="51">
        <v>39675</v>
      </c>
      <c r="P244" s="50">
        <v>0</v>
      </c>
      <c r="Q244" s="50">
        <v>0</v>
      </c>
      <c r="R244" s="50">
        <v>39960</v>
      </c>
      <c r="S244" s="50">
        <v>1000</v>
      </c>
      <c r="T244" s="52">
        <v>1667</v>
      </c>
      <c r="U244" s="51">
        <v>42627</v>
      </c>
      <c r="V244" s="50">
        <v>0</v>
      </c>
      <c r="W244" s="51">
        <v>0</v>
      </c>
      <c r="X244" s="53">
        <v>82302</v>
      </c>
      <c r="Y244" s="51">
        <v>104630</v>
      </c>
      <c r="Z244" s="51">
        <v>-22328</v>
      </c>
      <c r="AA244" s="54">
        <v>-0.21339959858549201</v>
      </c>
      <c r="AB244" s="7"/>
      <c r="AD244" s="11">
        <v>239</v>
      </c>
    </row>
    <row r="245" spans="1:30" ht="13.5" x14ac:dyDescent="0.35">
      <c r="A245" s="46">
        <v>10006770</v>
      </c>
      <c r="B245" s="46" t="s">
        <v>393</v>
      </c>
      <c r="C245" s="47"/>
      <c r="D245" s="48" t="s">
        <v>62</v>
      </c>
      <c r="E245" s="49">
        <v>9905</v>
      </c>
      <c r="F245" s="50">
        <v>0</v>
      </c>
      <c r="G245" s="50">
        <v>0</v>
      </c>
      <c r="H245" s="50">
        <v>0</v>
      </c>
      <c r="I245" s="50">
        <v>0</v>
      </c>
      <c r="J245" s="50">
        <v>0</v>
      </c>
      <c r="K245" s="50">
        <v>0</v>
      </c>
      <c r="L245" s="50">
        <v>0</v>
      </c>
      <c r="M245" s="50">
        <v>0</v>
      </c>
      <c r="N245" s="50">
        <v>0</v>
      </c>
      <c r="O245" s="51">
        <v>9905</v>
      </c>
      <c r="P245" s="50">
        <v>62421</v>
      </c>
      <c r="Q245" s="50">
        <v>15641</v>
      </c>
      <c r="R245" s="50">
        <v>14386</v>
      </c>
      <c r="S245" s="50">
        <v>12428</v>
      </c>
      <c r="T245" s="52">
        <v>3656</v>
      </c>
      <c r="U245" s="51">
        <v>108532</v>
      </c>
      <c r="V245" s="50">
        <v>0</v>
      </c>
      <c r="W245" s="51">
        <v>0</v>
      </c>
      <c r="X245" s="53">
        <v>118437</v>
      </c>
      <c r="Y245" s="51">
        <v>170484</v>
      </c>
      <c r="Z245" s="51">
        <v>-52047</v>
      </c>
      <c r="AA245" s="54">
        <v>-0.30528964594918001</v>
      </c>
      <c r="AB245" s="7"/>
      <c r="AD245" s="11">
        <v>240</v>
      </c>
    </row>
    <row r="246" spans="1:30" ht="13.5" x14ac:dyDescent="0.35">
      <c r="A246" s="46">
        <v>10007773</v>
      </c>
      <c r="B246" s="46" t="s">
        <v>394</v>
      </c>
      <c r="C246" s="47"/>
      <c r="D246" s="48" t="s">
        <v>395</v>
      </c>
      <c r="E246" s="49">
        <v>8282734</v>
      </c>
      <c r="F246" s="50">
        <v>237609</v>
      </c>
      <c r="G246" s="50">
        <v>162642</v>
      </c>
      <c r="H246" s="50">
        <v>0</v>
      </c>
      <c r="I246" s="50">
        <v>47031</v>
      </c>
      <c r="J246" s="50">
        <v>210079</v>
      </c>
      <c r="K246" s="50">
        <v>0</v>
      </c>
      <c r="L246" s="50">
        <v>0</v>
      </c>
      <c r="M246" s="50">
        <v>0</v>
      </c>
      <c r="N246" s="50">
        <v>0</v>
      </c>
      <c r="O246" s="51">
        <v>8940095</v>
      </c>
      <c r="P246" s="50">
        <v>59109</v>
      </c>
      <c r="Q246" s="50">
        <v>8643</v>
      </c>
      <c r="R246" s="50">
        <v>30835793</v>
      </c>
      <c r="S246" s="50">
        <v>1304418</v>
      </c>
      <c r="T246" s="52">
        <v>1001112</v>
      </c>
      <c r="U246" s="51">
        <v>33209075</v>
      </c>
      <c r="V246" s="50">
        <v>0</v>
      </c>
      <c r="W246" s="51">
        <v>0</v>
      </c>
      <c r="X246" s="53">
        <v>42149170</v>
      </c>
      <c r="Y246" s="51">
        <v>42143173</v>
      </c>
      <c r="Z246" s="51">
        <v>5997</v>
      </c>
      <c r="AA246" s="54">
        <v>1.4230062838410399E-4</v>
      </c>
      <c r="AB246" s="7"/>
      <c r="AD246" s="11">
        <v>241</v>
      </c>
    </row>
    <row r="247" spans="1:30" ht="27" x14ac:dyDescent="0.35">
      <c r="A247" s="46">
        <v>10007780</v>
      </c>
      <c r="B247" s="46" t="s">
        <v>396</v>
      </c>
      <c r="C247" s="47" t="s">
        <v>397</v>
      </c>
      <c r="D247" s="48" t="s">
        <v>71</v>
      </c>
      <c r="E247" s="49">
        <v>4429</v>
      </c>
      <c r="F247" s="50">
        <v>0</v>
      </c>
      <c r="G247" s="50">
        <v>0</v>
      </c>
      <c r="H247" s="50">
        <v>219925</v>
      </c>
      <c r="I247" s="50">
        <v>1668</v>
      </c>
      <c r="J247" s="50">
        <v>88699</v>
      </c>
      <c r="K247" s="50">
        <v>0</v>
      </c>
      <c r="L247" s="50">
        <v>0</v>
      </c>
      <c r="M247" s="50">
        <v>0</v>
      </c>
      <c r="N247" s="50">
        <v>0</v>
      </c>
      <c r="O247" s="51">
        <v>314721</v>
      </c>
      <c r="P247" s="50">
        <v>134146</v>
      </c>
      <c r="Q247" s="50">
        <v>2486</v>
      </c>
      <c r="R247" s="50">
        <v>3644</v>
      </c>
      <c r="S247" s="50">
        <v>95980</v>
      </c>
      <c r="T247" s="52">
        <v>29917</v>
      </c>
      <c r="U247" s="51">
        <v>266173</v>
      </c>
      <c r="V247" s="50">
        <v>0</v>
      </c>
      <c r="W247" s="51">
        <v>0</v>
      </c>
      <c r="X247" s="53">
        <v>580894</v>
      </c>
      <c r="Y247" s="51">
        <v>594812</v>
      </c>
      <c r="Z247" s="51">
        <v>-13918</v>
      </c>
      <c r="AA247" s="54">
        <v>-2.3398989932953598E-2</v>
      </c>
      <c r="AB247" s="7"/>
      <c r="AD247" s="11">
        <v>242</v>
      </c>
    </row>
    <row r="248" spans="1:30" ht="13.5" x14ac:dyDescent="0.35">
      <c r="A248" s="46">
        <v>10000936</v>
      </c>
      <c r="B248" s="46" t="s">
        <v>398</v>
      </c>
      <c r="C248" s="47"/>
      <c r="D248" s="48" t="s">
        <v>71</v>
      </c>
      <c r="E248" s="49">
        <v>488828</v>
      </c>
      <c r="F248" s="50">
        <v>0</v>
      </c>
      <c r="G248" s="50">
        <v>0</v>
      </c>
      <c r="H248" s="50">
        <v>0</v>
      </c>
      <c r="I248" s="50">
        <v>4819</v>
      </c>
      <c r="J248" s="50">
        <v>3583</v>
      </c>
      <c r="K248" s="50">
        <v>0</v>
      </c>
      <c r="L248" s="50">
        <v>0</v>
      </c>
      <c r="M248" s="50">
        <v>0</v>
      </c>
      <c r="N248" s="50">
        <v>0</v>
      </c>
      <c r="O248" s="51">
        <v>497230</v>
      </c>
      <c r="P248" s="50">
        <v>27706</v>
      </c>
      <c r="Q248" s="50">
        <v>1366</v>
      </c>
      <c r="R248" s="50">
        <v>80169</v>
      </c>
      <c r="S248" s="50">
        <v>10190</v>
      </c>
      <c r="T248" s="52">
        <v>2281</v>
      </c>
      <c r="U248" s="51">
        <v>121712</v>
      </c>
      <c r="V248" s="50">
        <v>0</v>
      </c>
      <c r="W248" s="51">
        <v>0</v>
      </c>
      <c r="X248" s="53">
        <v>618942</v>
      </c>
      <c r="Y248" s="51">
        <v>616756</v>
      </c>
      <c r="Z248" s="51">
        <v>2186</v>
      </c>
      <c r="AA248" s="54">
        <v>3.5443514128764E-3</v>
      </c>
      <c r="AB248" s="7"/>
      <c r="AD248" s="11">
        <v>243</v>
      </c>
    </row>
    <row r="249" spans="1:30" ht="27" x14ac:dyDescent="0.35">
      <c r="A249" s="46">
        <v>10007774</v>
      </c>
      <c r="B249" s="46" t="s">
        <v>399</v>
      </c>
      <c r="C249" s="47" t="s">
        <v>400</v>
      </c>
      <c r="D249" s="48" t="s">
        <v>59</v>
      </c>
      <c r="E249" s="49">
        <v>10938655</v>
      </c>
      <c r="F249" s="50">
        <v>0</v>
      </c>
      <c r="G249" s="50">
        <v>944658</v>
      </c>
      <c r="H249" s="50">
        <v>713020</v>
      </c>
      <c r="I249" s="50">
        <v>76271</v>
      </c>
      <c r="J249" s="50">
        <v>221635</v>
      </c>
      <c r="K249" s="50">
        <v>0</v>
      </c>
      <c r="L249" s="50">
        <v>587808</v>
      </c>
      <c r="M249" s="50">
        <v>29610</v>
      </c>
      <c r="N249" s="50">
        <v>225584</v>
      </c>
      <c r="O249" s="51">
        <v>13737241</v>
      </c>
      <c r="P249" s="50">
        <v>17382</v>
      </c>
      <c r="Q249" s="50">
        <v>11</v>
      </c>
      <c r="R249" s="50">
        <v>81695</v>
      </c>
      <c r="S249" s="50">
        <v>416814</v>
      </c>
      <c r="T249" s="52">
        <v>92353</v>
      </c>
      <c r="U249" s="51">
        <v>608255</v>
      </c>
      <c r="V249" s="50">
        <v>0</v>
      </c>
      <c r="W249" s="51">
        <v>0</v>
      </c>
      <c r="X249" s="53">
        <v>14345496</v>
      </c>
      <c r="Y249" s="51">
        <v>13921692</v>
      </c>
      <c r="Z249" s="51">
        <v>423804</v>
      </c>
      <c r="AA249" s="54">
        <v>3.04419893788772E-2</v>
      </c>
      <c r="AB249" s="7"/>
      <c r="AD249" s="11">
        <v>244</v>
      </c>
    </row>
    <row r="250" spans="1:30" ht="13.5" x14ac:dyDescent="0.35">
      <c r="A250" s="46">
        <v>10004930</v>
      </c>
      <c r="B250" s="46" t="s">
        <v>401</v>
      </c>
      <c r="C250" s="47"/>
      <c r="D250" s="48" t="s">
        <v>59</v>
      </c>
      <c r="E250" s="49">
        <v>2845373</v>
      </c>
      <c r="F250" s="50">
        <v>316223</v>
      </c>
      <c r="G250" s="50">
        <v>0</v>
      </c>
      <c r="H250" s="50">
        <v>122695</v>
      </c>
      <c r="I250" s="50">
        <v>58060</v>
      </c>
      <c r="J250" s="50">
        <v>207524</v>
      </c>
      <c r="K250" s="50">
        <v>3517</v>
      </c>
      <c r="L250" s="50">
        <v>0</v>
      </c>
      <c r="M250" s="50">
        <v>0</v>
      </c>
      <c r="N250" s="50">
        <v>0</v>
      </c>
      <c r="O250" s="51">
        <v>3553392</v>
      </c>
      <c r="P250" s="50">
        <v>979064</v>
      </c>
      <c r="Q250" s="50">
        <v>70202</v>
      </c>
      <c r="R250" s="50">
        <v>136121</v>
      </c>
      <c r="S250" s="50">
        <v>374712</v>
      </c>
      <c r="T250" s="52">
        <v>94341</v>
      </c>
      <c r="U250" s="51">
        <v>1654440</v>
      </c>
      <c r="V250" s="50">
        <v>0</v>
      </c>
      <c r="W250" s="51">
        <v>0</v>
      </c>
      <c r="X250" s="53">
        <v>5207832</v>
      </c>
      <c r="Y250" s="51">
        <v>5583758</v>
      </c>
      <c r="Z250" s="51">
        <v>-375926</v>
      </c>
      <c r="AA250" s="54">
        <v>-6.7324909138254202E-2</v>
      </c>
      <c r="AB250" s="7"/>
      <c r="AD250" s="11">
        <v>245</v>
      </c>
    </row>
    <row r="251" spans="1:30" ht="40.5" x14ac:dyDescent="0.35">
      <c r="A251" s="46">
        <v>10042570</v>
      </c>
      <c r="B251" s="46" t="s">
        <v>402</v>
      </c>
      <c r="C251" s="47" t="s">
        <v>403</v>
      </c>
      <c r="D251" s="48" t="s">
        <v>71</v>
      </c>
      <c r="E251" s="49">
        <v>117703</v>
      </c>
      <c r="F251" s="50">
        <v>0</v>
      </c>
      <c r="G251" s="50">
        <v>0</v>
      </c>
      <c r="H251" s="50">
        <v>0</v>
      </c>
      <c r="I251" s="50">
        <v>0</v>
      </c>
      <c r="J251" s="50">
        <v>67814</v>
      </c>
      <c r="K251" s="50">
        <v>0</v>
      </c>
      <c r="L251" s="50">
        <v>0</v>
      </c>
      <c r="M251" s="50">
        <v>0</v>
      </c>
      <c r="N251" s="50">
        <v>0</v>
      </c>
      <c r="O251" s="51">
        <v>185517</v>
      </c>
      <c r="P251" s="50">
        <v>108113</v>
      </c>
      <c r="Q251" s="50">
        <v>8690</v>
      </c>
      <c r="R251" s="50">
        <v>0</v>
      </c>
      <c r="S251" s="50">
        <v>21277</v>
      </c>
      <c r="T251" s="52">
        <v>6404</v>
      </c>
      <c r="U251" s="51">
        <v>144484</v>
      </c>
      <c r="V251" s="50">
        <v>0</v>
      </c>
      <c r="W251" s="51">
        <v>0</v>
      </c>
      <c r="X251" s="53">
        <v>330001</v>
      </c>
      <c r="Y251" s="51">
        <v>396983</v>
      </c>
      <c r="Z251" s="51">
        <v>-66982</v>
      </c>
      <c r="AA251" s="54">
        <v>-0.16872762813521</v>
      </c>
      <c r="AB251" s="7"/>
      <c r="AD251" s="11">
        <v>246</v>
      </c>
    </row>
    <row r="252" spans="1:30" ht="13.5" x14ac:dyDescent="0.35">
      <c r="A252" s="46">
        <v>10005072</v>
      </c>
      <c r="B252" s="46" t="s">
        <v>404</v>
      </c>
      <c r="C252" s="47"/>
      <c r="D252" s="48" t="s">
        <v>59</v>
      </c>
      <c r="E252" s="49">
        <v>25392</v>
      </c>
      <c r="F252" s="50">
        <v>0</v>
      </c>
      <c r="G252" s="50">
        <v>0</v>
      </c>
      <c r="H252" s="50">
        <v>0</v>
      </c>
      <c r="I252" s="50">
        <v>0</v>
      </c>
      <c r="J252" s="50">
        <v>0</v>
      </c>
      <c r="K252" s="50">
        <v>0</v>
      </c>
      <c r="L252" s="50">
        <v>0</v>
      </c>
      <c r="M252" s="50">
        <v>0</v>
      </c>
      <c r="N252" s="50">
        <v>0</v>
      </c>
      <c r="O252" s="51">
        <v>25392</v>
      </c>
      <c r="P252" s="50">
        <v>24372</v>
      </c>
      <c r="Q252" s="50">
        <v>2195</v>
      </c>
      <c r="R252" s="50">
        <v>0</v>
      </c>
      <c r="S252" s="50">
        <v>1621</v>
      </c>
      <c r="T252" s="52">
        <v>2252</v>
      </c>
      <c r="U252" s="51">
        <v>30440</v>
      </c>
      <c r="V252" s="50">
        <v>0</v>
      </c>
      <c r="W252" s="51">
        <v>0</v>
      </c>
      <c r="X252" s="53">
        <v>55832</v>
      </c>
      <c r="Y252" s="51">
        <v>50469</v>
      </c>
      <c r="Z252" s="51">
        <v>5363</v>
      </c>
      <c r="AA252" s="54">
        <v>0.106263250708356</v>
      </c>
      <c r="AB252" s="7"/>
      <c r="AD252" s="11">
        <v>247</v>
      </c>
    </row>
    <row r="253" spans="1:30" ht="13.5" x14ac:dyDescent="0.35">
      <c r="A253" s="46">
        <v>10004676</v>
      </c>
      <c r="B253" s="46" t="s">
        <v>405</v>
      </c>
      <c r="C253" s="47"/>
      <c r="D253" s="48" t="s">
        <v>68</v>
      </c>
      <c r="E253" s="49">
        <v>43854</v>
      </c>
      <c r="F253" s="50">
        <v>0</v>
      </c>
      <c r="G253" s="50">
        <v>0</v>
      </c>
      <c r="H253" s="50">
        <v>0</v>
      </c>
      <c r="I253" s="50">
        <v>0</v>
      </c>
      <c r="J253" s="50">
        <v>0</v>
      </c>
      <c r="K253" s="50">
        <v>0</v>
      </c>
      <c r="L253" s="50">
        <v>0</v>
      </c>
      <c r="M253" s="50">
        <v>0</v>
      </c>
      <c r="N253" s="50">
        <v>0</v>
      </c>
      <c r="O253" s="51">
        <v>43854</v>
      </c>
      <c r="P253" s="50">
        <v>37073</v>
      </c>
      <c r="Q253" s="50">
        <v>5838</v>
      </c>
      <c r="R253" s="50">
        <v>31489</v>
      </c>
      <c r="S253" s="50">
        <v>11315</v>
      </c>
      <c r="T253" s="52">
        <v>3802</v>
      </c>
      <c r="U253" s="51">
        <v>89517</v>
      </c>
      <c r="V253" s="50">
        <v>0</v>
      </c>
      <c r="W253" s="51">
        <v>0</v>
      </c>
      <c r="X253" s="53">
        <v>133371</v>
      </c>
      <c r="Y253" s="51">
        <v>171985</v>
      </c>
      <c r="Z253" s="51">
        <v>-38614</v>
      </c>
      <c r="AA253" s="54">
        <v>-0.224519580195947</v>
      </c>
      <c r="AB253" s="7"/>
      <c r="AD253" s="11">
        <v>248</v>
      </c>
    </row>
    <row r="254" spans="1:30" ht="13.5" x14ac:dyDescent="0.35">
      <c r="A254" s="46">
        <v>10005124</v>
      </c>
      <c r="B254" s="46" t="s">
        <v>406</v>
      </c>
      <c r="C254" s="47"/>
      <c r="D254" s="48" t="s">
        <v>59</v>
      </c>
      <c r="E254" s="49">
        <v>178141</v>
      </c>
      <c r="F254" s="50">
        <v>0</v>
      </c>
      <c r="G254" s="50">
        <v>0</v>
      </c>
      <c r="H254" s="50">
        <v>0</v>
      </c>
      <c r="I254" s="50">
        <v>0</v>
      </c>
      <c r="J254" s="50">
        <v>0</v>
      </c>
      <c r="K254" s="50">
        <v>0</v>
      </c>
      <c r="L254" s="50">
        <v>0</v>
      </c>
      <c r="M254" s="50">
        <v>0</v>
      </c>
      <c r="N254" s="50">
        <v>0</v>
      </c>
      <c r="O254" s="51">
        <v>178141</v>
      </c>
      <c r="P254" s="50">
        <v>40191</v>
      </c>
      <c r="Q254" s="50">
        <v>3783</v>
      </c>
      <c r="R254" s="50">
        <v>2797</v>
      </c>
      <c r="S254" s="50">
        <v>7332</v>
      </c>
      <c r="T254" s="52">
        <v>0</v>
      </c>
      <c r="U254" s="51">
        <v>54103</v>
      </c>
      <c r="V254" s="50">
        <v>0</v>
      </c>
      <c r="W254" s="51">
        <v>0</v>
      </c>
      <c r="X254" s="53">
        <v>232244</v>
      </c>
      <c r="Y254" s="51">
        <v>131081</v>
      </c>
      <c r="Z254" s="51">
        <v>101163</v>
      </c>
      <c r="AA254" s="54">
        <v>0.77175944644914196</v>
      </c>
      <c r="AB254" s="7"/>
      <c r="AD254" s="11">
        <v>249</v>
      </c>
    </row>
    <row r="255" spans="1:30" ht="13.5" x14ac:dyDescent="0.35">
      <c r="A255" s="46">
        <v>10007801</v>
      </c>
      <c r="B255" s="46" t="s">
        <v>407</v>
      </c>
      <c r="C255" s="47"/>
      <c r="D255" s="48" t="s">
        <v>68</v>
      </c>
      <c r="E255" s="49">
        <v>16482136</v>
      </c>
      <c r="F255" s="50">
        <v>637268</v>
      </c>
      <c r="G255" s="50">
        <v>104427</v>
      </c>
      <c r="H255" s="50">
        <v>39355</v>
      </c>
      <c r="I255" s="50">
        <v>376698</v>
      </c>
      <c r="J255" s="50">
        <v>407829</v>
      </c>
      <c r="K255" s="50">
        <v>30435</v>
      </c>
      <c r="L255" s="50">
        <v>135059</v>
      </c>
      <c r="M255" s="50">
        <v>4936</v>
      </c>
      <c r="N255" s="50">
        <v>41312</v>
      </c>
      <c r="O255" s="51">
        <v>18259455</v>
      </c>
      <c r="P255" s="50">
        <v>1445831</v>
      </c>
      <c r="Q255" s="50">
        <v>216241</v>
      </c>
      <c r="R255" s="50">
        <v>158571</v>
      </c>
      <c r="S255" s="50">
        <v>527243</v>
      </c>
      <c r="T255" s="52">
        <v>138120</v>
      </c>
      <c r="U255" s="51">
        <v>2486006</v>
      </c>
      <c r="V255" s="50">
        <v>0</v>
      </c>
      <c r="W255" s="51">
        <v>0</v>
      </c>
      <c r="X255" s="53">
        <v>20745461</v>
      </c>
      <c r="Y255" s="51">
        <v>18345777</v>
      </c>
      <c r="Z255" s="51">
        <v>2399684</v>
      </c>
      <c r="AA255" s="54">
        <v>0.13080307255451801</v>
      </c>
      <c r="AB255" s="7"/>
      <c r="AD255" s="11">
        <v>250</v>
      </c>
    </row>
    <row r="256" spans="1:30" ht="27" x14ac:dyDescent="0.35">
      <c r="A256" s="46">
        <v>10019178</v>
      </c>
      <c r="B256" s="46" t="s">
        <v>408</v>
      </c>
      <c r="C256" s="47" t="s">
        <v>409</v>
      </c>
      <c r="D256" s="48" t="s">
        <v>71</v>
      </c>
      <c r="E256" s="49">
        <v>574880</v>
      </c>
      <c r="F256" s="50">
        <v>0</v>
      </c>
      <c r="G256" s="50">
        <v>0</v>
      </c>
      <c r="H256" s="50">
        <v>0</v>
      </c>
      <c r="I256" s="50">
        <v>0</v>
      </c>
      <c r="J256" s="50">
        <v>0</v>
      </c>
      <c r="K256" s="50">
        <v>98130</v>
      </c>
      <c r="L256" s="50">
        <v>0</v>
      </c>
      <c r="M256" s="50">
        <v>0</v>
      </c>
      <c r="N256" s="50">
        <v>0</v>
      </c>
      <c r="O256" s="51">
        <v>673010</v>
      </c>
      <c r="P256" s="50">
        <v>123216</v>
      </c>
      <c r="Q256" s="50">
        <v>11647</v>
      </c>
      <c r="R256" s="50">
        <v>0</v>
      </c>
      <c r="S256" s="50">
        <v>11922</v>
      </c>
      <c r="T256" s="52">
        <v>9066</v>
      </c>
      <c r="U256" s="51">
        <v>155851</v>
      </c>
      <c r="V256" s="50">
        <v>0</v>
      </c>
      <c r="W256" s="51">
        <v>0</v>
      </c>
      <c r="X256" s="53">
        <v>828861</v>
      </c>
      <c r="Y256" s="51">
        <v>277708</v>
      </c>
      <c r="Z256" s="51">
        <v>551153</v>
      </c>
      <c r="AA256" s="54">
        <v>1.98464934391519</v>
      </c>
      <c r="AB256" s="7"/>
      <c r="AD256" s="11">
        <v>251</v>
      </c>
    </row>
    <row r="257" spans="1:30" ht="27" x14ac:dyDescent="0.35">
      <c r="A257" s="46">
        <v>10007155</v>
      </c>
      <c r="B257" s="46" t="s">
        <v>410</v>
      </c>
      <c r="C257" s="47" t="s">
        <v>411</v>
      </c>
      <c r="D257" s="48" t="s">
        <v>59</v>
      </c>
      <c r="E257" s="49">
        <v>8095001</v>
      </c>
      <c r="F257" s="50">
        <v>318051</v>
      </c>
      <c r="G257" s="50">
        <v>180658</v>
      </c>
      <c r="H257" s="50">
        <v>178255</v>
      </c>
      <c r="I257" s="50">
        <v>72649</v>
      </c>
      <c r="J257" s="50">
        <v>376742</v>
      </c>
      <c r="K257" s="50">
        <v>0</v>
      </c>
      <c r="L257" s="50">
        <v>0</v>
      </c>
      <c r="M257" s="50">
        <v>0</v>
      </c>
      <c r="N257" s="50">
        <v>0</v>
      </c>
      <c r="O257" s="51">
        <v>9221356</v>
      </c>
      <c r="P257" s="50">
        <v>1883735</v>
      </c>
      <c r="Q257" s="50">
        <v>288870</v>
      </c>
      <c r="R257" s="50">
        <v>607247</v>
      </c>
      <c r="S257" s="50">
        <v>510608</v>
      </c>
      <c r="T257" s="52">
        <v>135400</v>
      </c>
      <c r="U257" s="51">
        <v>3425860</v>
      </c>
      <c r="V257" s="50">
        <v>0</v>
      </c>
      <c r="W257" s="51">
        <v>0</v>
      </c>
      <c r="X257" s="53">
        <v>12647216</v>
      </c>
      <c r="Y257" s="51">
        <v>13549254</v>
      </c>
      <c r="Z257" s="51">
        <v>-902038</v>
      </c>
      <c r="AA257" s="54">
        <v>-6.6574735406096902E-2</v>
      </c>
      <c r="AB257" s="7"/>
      <c r="AD257" s="11">
        <v>252</v>
      </c>
    </row>
    <row r="258" spans="1:30" ht="27" x14ac:dyDescent="0.35">
      <c r="A258" s="46">
        <v>10005200</v>
      </c>
      <c r="B258" s="46" t="s">
        <v>412</v>
      </c>
      <c r="C258" s="47" t="s">
        <v>531</v>
      </c>
      <c r="D258" s="48" t="s">
        <v>62</v>
      </c>
      <c r="E258" s="49">
        <v>65035</v>
      </c>
      <c r="F258" s="50">
        <v>0</v>
      </c>
      <c r="G258" s="50">
        <v>0</v>
      </c>
      <c r="H258" s="50">
        <v>0</v>
      </c>
      <c r="I258" s="50">
        <v>0</v>
      </c>
      <c r="J258" s="50">
        <v>0</v>
      </c>
      <c r="K258" s="50">
        <v>0</v>
      </c>
      <c r="L258" s="50">
        <v>0</v>
      </c>
      <c r="M258" s="50">
        <v>0</v>
      </c>
      <c r="N258" s="50">
        <v>0</v>
      </c>
      <c r="O258" s="51">
        <v>65035</v>
      </c>
      <c r="P258" s="50">
        <v>15143</v>
      </c>
      <c r="Q258" s="50">
        <v>1834</v>
      </c>
      <c r="R258" s="50">
        <v>51549</v>
      </c>
      <c r="S258" s="50">
        <v>2851</v>
      </c>
      <c r="T258" s="52">
        <v>3539</v>
      </c>
      <c r="U258" s="51">
        <v>74916</v>
      </c>
      <c r="V258" s="50">
        <v>0</v>
      </c>
      <c r="W258" s="51">
        <v>0</v>
      </c>
      <c r="X258" s="53">
        <v>139951</v>
      </c>
      <c r="Y258" s="51">
        <v>161524</v>
      </c>
      <c r="Z258" s="51">
        <v>-21573</v>
      </c>
      <c r="AA258" s="54">
        <v>-0.133559099576534</v>
      </c>
      <c r="AB258" s="7"/>
      <c r="AD258" s="11">
        <v>253</v>
      </c>
    </row>
    <row r="259" spans="1:30" ht="13.5" x14ac:dyDescent="0.35">
      <c r="A259" s="46">
        <v>10007775</v>
      </c>
      <c r="B259" s="46" t="s">
        <v>413</v>
      </c>
      <c r="C259" s="47"/>
      <c r="D259" s="48" t="s">
        <v>71</v>
      </c>
      <c r="E259" s="49">
        <v>22497795</v>
      </c>
      <c r="F259" s="50">
        <v>0</v>
      </c>
      <c r="G259" s="50">
        <v>515033</v>
      </c>
      <c r="H259" s="50">
        <v>351880</v>
      </c>
      <c r="I259" s="50">
        <v>58827</v>
      </c>
      <c r="J259" s="50">
        <v>797592</v>
      </c>
      <c r="K259" s="50">
        <v>0</v>
      </c>
      <c r="L259" s="50">
        <v>739732</v>
      </c>
      <c r="M259" s="50">
        <v>65238</v>
      </c>
      <c r="N259" s="50">
        <v>276420</v>
      </c>
      <c r="O259" s="51">
        <v>25302517</v>
      </c>
      <c r="P259" s="50">
        <v>616665</v>
      </c>
      <c r="Q259" s="50">
        <v>7932</v>
      </c>
      <c r="R259" s="50">
        <v>3988</v>
      </c>
      <c r="S259" s="50">
        <v>359499</v>
      </c>
      <c r="T259" s="52">
        <v>149379</v>
      </c>
      <c r="U259" s="51">
        <v>1137463</v>
      </c>
      <c r="V259" s="50">
        <v>0</v>
      </c>
      <c r="W259" s="51">
        <v>0</v>
      </c>
      <c r="X259" s="53">
        <v>26439980</v>
      </c>
      <c r="Y259" s="51">
        <v>23580777</v>
      </c>
      <c r="Z259" s="51">
        <v>2859203</v>
      </c>
      <c r="AA259" s="54">
        <v>0.121251432893836</v>
      </c>
      <c r="AB259" s="7"/>
      <c r="AD259" s="11">
        <v>254</v>
      </c>
    </row>
    <row r="260" spans="1:30" ht="13.5" x14ac:dyDescent="0.35">
      <c r="A260" s="46">
        <v>10032282</v>
      </c>
      <c r="B260" s="46" t="s">
        <v>527</v>
      </c>
      <c r="C260" s="47"/>
      <c r="D260" s="48" t="s">
        <v>76</v>
      </c>
      <c r="E260" s="49">
        <v>0</v>
      </c>
      <c r="F260" s="50">
        <v>0</v>
      </c>
      <c r="G260" s="50">
        <v>0</v>
      </c>
      <c r="H260" s="50">
        <v>0</v>
      </c>
      <c r="I260" s="50">
        <v>0</v>
      </c>
      <c r="J260" s="50">
        <v>0</v>
      </c>
      <c r="K260" s="50">
        <v>0</v>
      </c>
      <c r="L260" s="50">
        <v>0</v>
      </c>
      <c r="M260" s="50">
        <v>0</v>
      </c>
      <c r="N260" s="50">
        <v>0</v>
      </c>
      <c r="O260" s="51">
        <v>0</v>
      </c>
      <c r="P260" s="50">
        <v>935</v>
      </c>
      <c r="Q260" s="50">
        <v>242</v>
      </c>
      <c r="R260" s="50">
        <v>19844</v>
      </c>
      <c r="S260" s="50">
        <v>2057</v>
      </c>
      <c r="T260" s="52">
        <v>556</v>
      </c>
      <c r="U260" s="51">
        <v>23634</v>
      </c>
      <c r="V260" s="50">
        <v>0</v>
      </c>
      <c r="W260" s="51">
        <v>0</v>
      </c>
      <c r="X260" s="53">
        <v>23634</v>
      </c>
      <c r="Y260" s="51">
        <v>31445</v>
      </c>
      <c r="Z260" s="51">
        <v>-7811</v>
      </c>
      <c r="AA260" s="54">
        <v>-0.24840197169661299</v>
      </c>
      <c r="AB260" s="7"/>
      <c r="AD260" s="11">
        <v>255</v>
      </c>
    </row>
    <row r="261" spans="1:30" ht="13.5" x14ac:dyDescent="0.35">
      <c r="A261" s="46">
        <v>10005378</v>
      </c>
      <c r="B261" s="46" t="s">
        <v>414</v>
      </c>
      <c r="C261" s="47" t="s">
        <v>415</v>
      </c>
      <c r="D261" s="48" t="s">
        <v>71</v>
      </c>
      <c r="E261" s="49">
        <v>13349</v>
      </c>
      <c r="F261" s="50">
        <v>0</v>
      </c>
      <c r="G261" s="50">
        <v>0</v>
      </c>
      <c r="H261" s="50">
        <v>0</v>
      </c>
      <c r="I261" s="50">
        <v>0</v>
      </c>
      <c r="J261" s="50">
        <v>0</v>
      </c>
      <c r="K261" s="50">
        <v>0</v>
      </c>
      <c r="L261" s="50">
        <v>0</v>
      </c>
      <c r="M261" s="50">
        <v>0</v>
      </c>
      <c r="N261" s="50">
        <v>0</v>
      </c>
      <c r="O261" s="51">
        <v>13349</v>
      </c>
      <c r="P261" s="50">
        <v>15898</v>
      </c>
      <c r="Q261" s="50">
        <v>623</v>
      </c>
      <c r="R261" s="50">
        <v>0</v>
      </c>
      <c r="S261" s="50">
        <v>6388</v>
      </c>
      <c r="T261" s="52">
        <v>1053</v>
      </c>
      <c r="U261" s="51">
        <v>23962</v>
      </c>
      <c r="V261" s="50">
        <v>0</v>
      </c>
      <c r="W261" s="51">
        <v>0</v>
      </c>
      <c r="X261" s="53">
        <v>37311</v>
      </c>
      <c r="Y261" s="51"/>
      <c r="Z261" s="51"/>
      <c r="AA261" s="54"/>
      <c r="AB261" s="7"/>
      <c r="AD261" s="11">
        <v>256</v>
      </c>
    </row>
    <row r="262" spans="1:30" ht="13.5" x14ac:dyDescent="0.35">
      <c r="A262" s="46">
        <v>10005389</v>
      </c>
      <c r="B262" s="46" t="s">
        <v>416</v>
      </c>
      <c r="C262" s="47"/>
      <c r="D262" s="48" t="s">
        <v>71</v>
      </c>
      <c r="E262" s="49">
        <v>344736</v>
      </c>
      <c r="F262" s="50">
        <v>0</v>
      </c>
      <c r="G262" s="50">
        <v>0</v>
      </c>
      <c r="H262" s="50">
        <v>0</v>
      </c>
      <c r="I262" s="50">
        <v>0</v>
      </c>
      <c r="J262" s="50">
        <v>25687</v>
      </c>
      <c r="K262" s="50">
        <v>0</v>
      </c>
      <c r="L262" s="50">
        <v>0</v>
      </c>
      <c r="M262" s="50">
        <v>0</v>
      </c>
      <c r="N262" s="50">
        <v>0</v>
      </c>
      <c r="O262" s="51">
        <v>370423</v>
      </c>
      <c r="P262" s="50">
        <v>294506</v>
      </c>
      <c r="Q262" s="50">
        <v>19744</v>
      </c>
      <c r="R262" s="50">
        <v>34254</v>
      </c>
      <c r="S262" s="50">
        <v>80867</v>
      </c>
      <c r="T262" s="52">
        <v>23805</v>
      </c>
      <c r="U262" s="51">
        <v>453176</v>
      </c>
      <c r="V262" s="50">
        <v>0</v>
      </c>
      <c r="W262" s="51">
        <v>0</v>
      </c>
      <c r="X262" s="53">
        <v>823599</v>
      </c>
      <c r="Y262" s="51">
        <v>844170</v>
      </c>
      <c r="Z262" s="51">
        <v>-20571</v>
      </c>
      <c r="AA262" s="54">
        <v>-2.43683144390348E-2</v>
      </c>
      <c r="AB262" s="7"/>
      <c r="AD262" s="11">
        <v>257</v>
      </c>
    </row>
    <row r="263" spans="1:30" ht="13.5" x14ac:dyDescent="0.35">
      <c r="A263" s="46">
        <v>10007802</v>
      </c>
      <c r="B263" s="46" t="s">
        <v>417</v>
      </c>
      <c r="C263" s="47" t="s">
        <v>418</v>
      </c>
      <c r="D263" s="48" t="s">
        <v>59</v>
      </c>
      <c r="E263" s="49">
        <v>3972207</v>
      </c>
      <c r="F263" s="50">
        <v>70492</v>
      </c>
      <c r="G263" s="50">
        <v>182269</v>
      </c>
      <c r="H263" s="50">
        <v>280115</v>
      </c>
      <c r="I263" s="50">
        <v>54632</v>
      </c>
      <c r="J263" s="50">
        <v>184767</v>
      </c>
      <c r="K263" s="50">
        <v>0</v>
      </c>
      <c r="L263" s="50">
        <v>15581</v>
      </c>
      <c r="M263" s="50">
        <v>0</v>
      </c>
      <c r="N263" s="50">
        <v>0</v>
      </c>
      <c r="O263" s="51">
        <v>4760063</v>
      </c>
      <c r="P263" s="50">
        <v>632935</v>
      </c>
      <c r="Q263" s="50">
        <v>31591</v>
      </c>
      <c r="R263" s="50">
        <v>148413</v>
      </c>
      <c r="S263" s="50">
        <v>376319</v>
      </c>
      <c r="T263" s="52">
        <v>96944</v>
      </c>
      <c r="U263" s="51">
        <v>1286202</v>
      </c>
      <c r="V263" s="50">
        <v>0</v>
      </c>
      <c r="W263" s="51">
        <v>0</v>
      </c>
      <c r="X263" s="53">
        <v>6046265</v>
      </c>
      <c r="Y263" s="51">
        <v>5832378</v>
      </c>
      <c r="Z263" s="51">
        <v>213887</v>
      </c>
      <c r="AA263" s="54">
        <v>3.6672348740085098E-2</v>
      </c>
      <c r="AB263" s="7"/>
      <c r="AD263" s="11">
        <v>258</v>
      </c>
    </row>
    <row r="264" spans="1:30" ht="13.5" x14ac:dyDescent="0.35">
      <c r="A264" s="46">
        <v>10005404</v>
      </c>
      <c r="B264" s="46" t="s">
        <v>419</v>
      </c>
      <c r="C264" s="47" t="s">
        <v>420</v>
      </c>
      <c r="D264" s="48" t="s">
        <v>62</v>
      </c>
      <c r="E264" s="49">
        <v>343697</v>
      </c>
      <c r="F264" s="50">
        <v>0</v>
      </c>
      <c r="G264" s="50">
        <v>0</v>
      </c>
      <c r="H264" s="50">
        <v>0</v>
      </c>
      <c r="I264" s="50">
        <v>0</v>
      </c>
      <c r="J264" s="50">
        <v>0</v>
      </c>
      <c r="K264" s="50">
        <v>0</v>
      </c>
      <c r="L264" s="50">
        <v>0</v>
      </c>
      <c r="M264" s="50">
        <v>0</v>
      </c>
      <c r="N264" s="50">
        <v>0</v>
      </c>
      <c r="O264" s="51">
        <v>343697</v>
      </c>
      <c r="P264" s="50">
        <v>72472</v>
      </c>
      <c r="Q264" s="50">
        <v>7098</v>
      </c>
      <c r="R264" s="50">
        <v>26438</v>
      </c>
      <c r="S264" s="50">
        <v>32552</v>
      </c>
      <c r="T264" s="52">
        <v>5322</v>
      </c>
      <c r="U264" s="51">
        <v>143882</v>
      </c>
      <c r="V264" s="50">
        <v>0</v>
      </c>
      <c r="W264" s="51">
        <v>0</v>
      </c>
      <c r="X264" s="53">
        <v>487579</v>
      </c>
      <c r="Y264" s="51">
        <v>530531</v>
      </c>
      <c r="Z264" s="51">
        <v>-42952</v>
      </c>
      <c r="AA264" s="54">
        <v>-8.0960396282215394E-2</v>
      </c>
      <c r="AB264" s="7"/>
      <c r="AD264" s="11">
        <v>259</v>
      </c>
    </row>
    <row r="265" spans="1:30" ht="13.5" x14ac:dyDescent="0.35">
      <c r="A265" s="46">
        <v>10005469</v>
      </c>
      <c r="B265" s="46" t="s">
        <v>421</v>
      </c>
      <c r="C265" s="47"/>
      <c r="D265" s="48" t="s">
        <v>71</v>
      </c>
      <c r="E265" s="49">
        <v>2593</v>
      </c>
      <c r="F265" s="50">
        <v>0</v>
      </c>
      <c r="G265" s="50">
        <v>0</v>
      </c>
      <c r="H265" s="50">
        <v>0</v>
      </c>
      <c r="I265" s="50">
        <v>0</v>
      </c>
      <c r="J265" s="50">
        <v>0</v>
      </c>
      <c r="K265" s="50">
        <v>0</v>
      </c>
      <c r="L265" s="50">
        <v>0</v>
      </c>
      <c r="M265" s="50">
        <v>0</v>
      </c>
      <c r="N265" s="50">
        <v>0</v>
      </c>
      <c r="O265" s="51">
        <v>2593</v>
      </c>
      <c r="P265" s="50">
        <v>2621</v>
      </c>
      <c r="Q265" s="50">
        <v>108</v>
      </c>
      <c r="R265" s="50">
        <v>799</v>
      </c>
      <c r="S265" s="50">
        <v>1000</v>
      </c>
      <c r="T265" s="52">
        <v>234</v>
      </c>
      <c r="U265" s="51">
        <v>4762</v>
      </c>
      <c r="V265" s="50">
        <v>0</v>
      </c>
      <c r="W265" s="51">
        <v>0</v>
      </c>
      <c r="X265" s="53">
        <v>7355</v>
      </c>
      <c r="Y265" s="51">
        <v>21360</v>
      </c>
      <c r="Z265" s="51">
        <v>-14005</v>
      </c>
      <c r="AA265" s="54">
        <v>-0.655664794007491</v>
      </c>
      <c r="AB265" s="7"/>
      <c r="AD265" s="11">
        <v>260</v>
      </c>
    </row>
    <row r="266" spans="1:30" ht="27" x14ac:dyDescent="0.35">
      <c r="A266" s="46">
        <v>10002863</v>
      </c>
      <c r="B266" s="46" t="s">
        <v>422</v>
      </c>
      <c r="C266" s="47" t="s">
        <v>423</v>
      </c>
      <c r="D266" s="48" t="s">
        <v>62</v>
      </c>
      <c r="E266" s="49">
        <v>37356</v>
      </c>
      <c r="F266" s="50">
        <v>0</v>
      </c>
      <c r="G266" s="50">
        <v>0</v>
      </c>
      <c r="H266" s="50">
        <v>0</v>
      </c>
      <c r="I266" s="50">
        <v>0</v>
      </c>
      <c r="J266" s="50">
        <v>0</v>
      </c>
      <c r="K266" s="50">
        <v>0</v>
      </c>
      <c r="L266" s="50">
        <v>0</v>
      </c>
      <c r="M266" s="50">
        <v>0</v>
      </c>
      <c r="N266" s="50">
        <v>0</v>
      </c>
      <c r="O266" s="51">
        <v>37356</v>
      </c>
      <c r="P266" s="50">
        <v>19752</v>
      </c>
      <c r="Q266" s="50">
        <v>2003</v>
      </c>
      <c r="R266" s="50">
        <v>72480</v>
      </c>
      <c r="S266" s="50">
        <v>5189</v>
      </c>
      <c r="T266" s="52">
        <v>4153</v>
      </c>
      <c r="U266" s="51">
        <v>103577</v>
      </c>
      <c r="V266" s="50">
        <v>0</v>
      </c>
      <c r="W266" s="51">
        <v>0</v>
      </c>
      <c r="X266" s="53">
        <v>140933</v>
      </c>
      <c r="Y266" s="51">
        <v>195661</v>
      </c>
      <c r="Z266" s="51">
        <v>-54728</v>
      </c>
      <c r="AA266" s="54">
        <v>-0.27970827093799999</v>
      </c>
      <c r="AB266" s="7"/>
      <c r="AD266" s="11">
        <v>261</v>
      </c>
    </row>
    <row r="267" spans="1:30" ht="13.5" x14ac:dyDescent="0.35">
      <c r="A267" s="46">
        <v>10005534</v>
      </c>
      <c r="B267" s="46" t="s">
        <v>424</v>
      </c>
      <c r="C267" s="47"/>
      <c r="D267" s="48" t="s">
        <v>82</v>
      </c>
      <c r="E267" s="49">
        <v>80830</v>
      </c>
      <c r="F267" s="50">
        <v>0</v>
      </c>
      <c r="G267" s="50">
        <v>0</v>
      </c>
      <c r="H267" s="50">
        <v>0</v>
      </c>
      <c r="I267" s="50">
        <v>0</v>
      </c>
      <c r="J267" s="50">
        <v>0</v>
      </c>
      <c r="K267" s="50">
        <v>0</v>
      </c>
      <c r="L267" s="50">
        <v>0</v>
      </c>
      <c r="M267" s="50">
        <v>0</v>
      </c>
      <c r="N267" s="50">
        <v>0</v>
      </c>
      <c r="O267" s="51">
        <v>80830</v>
      </c>
      <c r="P267" s="50">
        <v>70037</v>
      </c>
      <c r="Q267" s="50">
        <v>20850</v>
      </c>
      <c r="R267" s="50">
        <v>54906</v>
      </c>
      <c r="S267" s="50">
        <v>12608</v>
      </c>
      <c r="T267" s="52">
        <v>5673</v>
      </c>
      <c r="U267" s="51">
        <v>164074</v>
      </c>
      <c r="V267" s="50">
        <v>0</v>
      </c>
      <c r="W267" s="51">
        <v>0</v>
      </c>
      <c r="X267" s="53">
        <v>244904</v>
      </c>
      <c r="Y267" s="51">
        <v>287957</v>
      </c>
      <c r="Z267" s="51">
        <v>-43053</v>
      </c>
      <c r="AA267" s="54">
        <v>-0.149511906291564</v>
      </c>
      <c r="AB267" s="7"/>
      <c r="AD267" s="11">
        <v>262</v>
      </c>
    </row>
    <row r="268" spans="1:30" ht="13.5" x14ac:dyDescent="0.35">
      <c r="A268" s="46">
        <v>10007776</v>
      </c>
      <c r="B268" s="46" t="s">
        <v>425</v>
      </c>
      <c r="C268" s="47" t="s">
        <v>426</v>
      </c>
      <c r="D268" s="48" t="s">
        <v>71</v>
      </c>
      <c r="E268" s="49">
        <v>1035622</v>
      </c>
      <c r="F268" s="50">
        <v>47790</v>
      </c>
      <c r="G268" s="50">
        <v>0</v>
      </c>
      <c r="H268" s="50">
        <v>4630</v>
      </c>
      <c r="I268" s="50">
        <v>1023</v>
      </c>
      <c r="J268" s="50">
        <v>247413</v>
      </c>
      <c r="K268" s="50">
        <v>0</v>
      </c>
      <c r="L268" s="50">
        <v>0</v>
      </c>
      <c r="M268" s="50">
        <v>0</v>
      </c>
      <c r="N268" s="50">
        <v>0</v>
      </c>
      <c r="O268" s="51">
        <v>1336478</v>
      </c>
      <c r="P268" s="50">
        <v>975114</v>
      </c>
      <c r="Q268" s="50">
        <v>67028</v>
      </c>
      <c r="R268" s="50">
        <v>60740</v>
      </c>
      <c r="S268" s="50">
        <v>181419</v>
      </c>
      <c r="T268" s="52">
        <v>44246</v>
      </c>
      <c r="U268" s="51">
        <v>1328547</v>
      </c>
      <c r="V268" s="50">
        <v>0</v>
      </c>
      <c r="W268" s="51">
        <v>0</v>
      </c>
      <c r="X268" s="53">
        <v>2665025</v>
      </c>
      <c r="Y268" s="51">
        <v>2999935</v>
      </c>
      <c r="Z268" s="51">
        <v>-334910</v>
      </c>
      <c r="AA268" s="54">
        <v>-0.111639085513519</v>
      </c>
      <c r="AB268" s="7"/>
      <c r="AD268" s="11">
        <v>263</v>
      </c>
    </row>
    <row r="269" spans="1:30" ht="13.5" x14ac:dyDescent="0.35">
      <c r="A269" s="46">
        <v>10005523</v>
      </c>
      <c r="B269" s="46" t="s">
        <v>427</v>
      </c>
      <c r="C269" s="47"/>
      <c r="D269" s="48" t="s">
        <v>71</v>
      </c>
      <c r="E269" s="49">
        <v>260343</v>
      </c>
      <c r="F269" s="50">
        <v>0</v>
      </c>
      <c r="G269" s="50">
        <v>0</v>
      </c>
      <c r="H269" s="50">
        <v>0</v>
      </c>
      <c r="I269" s="50">
        <v>9208</v>
      </c>
      <c r="J269" s="50">
        <v>66444</v>
      </c>
      <c r="K269" s="50">
        <v>0</v>
      </c>
      <c r="L269" s="50">
        <v>0</v>
      </c>
      <c r="M269" s="50">
        <v>0</v>
      </c>
      <c r="N269" s="50">
        <v>0</v>
      </c>
      <c r="O269" s="51">
        <v>335995</v>
      </c>
      <c r="P269" s="50">
        <v>118705</v>
      </c>
      <c r="Q269" s="50">
        <v>10231</v>
      </c>
      <c r="R269" s="50">
        <v>9207</v>
      </c>
      <c r="S269" s="50">
        <v>49437</v>
      </c>
      <c r="T269" s="52">
        <v>9417</v>
      </c>
      <c r="U269" s="51">
        <v>196997</v>
      </c>
      <c r="V269" s="50">
        <v>0</v>
      </c>
      <c r="W269" s="51">
        <v>0</v>
      </c>
      <c r="X269" s="53">
        <v>532992</v>
      </c>
      <c r="Y269" s="51">
        <v>328899</v>
      </c>
      <c r="Z269" s="51">
        <v>204093</v>
      </c>
      <c r="AA269" s="54">
        <v>0.62053396331396604</v>
      </c>
      <c r="AB269" s="7"/>
      <c r="AD269" s="11">
        <v>264</v>
      </c>
    </row>
    <row r="270" spans="1:30" ht="13.5" x14ac:dyDescent="0.35">
      <c r="A270" s="46">
        <v>10009292</v>
      </c>
      <c r="B270" s="46" t="s">
        <v>428</v>
      </c>
      <c r="C270" s="47"/>
      <c r="D270" s="48" t="s">
        <v>71</v>
      </c>
      <c r="E270" s="49">
        <v>15887</v>
      </c>
      <c r="F270" s="50">
        <v>0</v>
      </c>
      <c r="G270" s="50">
        <v>0</v>
      </c>
      <c r="H270" s="50">
        <v>0</v>
      </c>
      <c r="I270" s="50">
        <v>3069</v>
      </c>
      <c r="J270" s="50">
        <v>0</v>
      </c>
      <c r="K270" s="50">
        <v>0</v>
      </c>
      <c r="L270" s="50">
        <v>0</v>
      </c>
      <c r="M270" s="50">
        <v>0</v>
      </c>
      <c r="N270" s="50">
        <v>0</v>
      </c>
      <c r="O270" s="51">
        <v>18956</v>
      </c>
      <c r="P270" s="50">
        <v>16091</v>
      </c>
      <c r="Q270" s="50">
        <v>874</v>
      </c>
      <c r="R270" s="50">
        <v>0</v>
      </c>
      <c r="S270" s="50">
        <v>6481</v>
      </c>
      <c r="T270" s="52">
        <v>1959</v>
      </c>
      <c r="U270" s="51">
        <v>25405</v>
      </c>
      <c r="V270" s="50">
        <v>1377968</v>
      </c>
      <c r="W270" s="51">
        <v>1377968</v>
      </c>
      <c r="X270" s="53">
        <v>1422329</v>
      </c>
      <c r="Y270" s="51">
        <v>46983</v>
      </c>
      <c r="Z270" s="51">
        <v>1375346</v>
      </c>
      <c r="AA270" s="54">
        <v>29.273269054764501</v>
      </c>
      <c r="AB270" s="7"/>
      <c r="AD270" s="11">
        <v>265</v>
      </c>
    </row>
    <row r="271" spans="1:30" ht="13.5" x14ac:dyDescent="0.35">
      <c r="A271" s="46">
        <v>10007835</v>
      </c>
      <c r="B271" s="46" t="s">
        <v>429</v>
      </c>
      <c r="C271" s="47"/>
      <c r="D271" s="48" t="s">
        <v>71</v>
      </c>
      <c r="E271" s="49">
        <v>60239</v>
      </c>
      <c r="F271" s="50">
        <v>0</v>
      </c>
      <c r="G271" s="50">
        <v>0</v>
      </c>
      <c r="H271" s="50">
        <v>4630</v>
      </c>
      <c r="I271" s="50">
        <v>35808</v>
      </c>
      <c r="J271" s="50">
        <v>7535</v>
      </c>
      <c r="K271" s="50">
        <v>0</v>
      </c>
      <c r="L271" s="50">
        <v>0</v>
      </c>
      <c r="M271" s="50">
        <v>0</v>
      </c>
      <c r="N271" s="50">
        <v>0</v>
      </c>
      <c r="O271" s="51">
        <v>108212</v>
      </c>
      <c r="P271" s="50">
        <v>14239</v>
      </c>
      <c r="Q271" s="50">
        <v>417</v>
      </c>
      <c r="R271" s="50">
        <v>0</v>
      </c>
      <c r="S271" s="50">
        <v>18196</v>
      </c>
      <c r="T271" s="52">
        <v>2047</v>
      </c>
      <c r="U271" s="51">
        <v>34899</v>
      </c>
      <c r="V271" s="50">
        <v>4875000</v>
      </c>
      <c r="W271" s="51">
        <v>4875000</v>
      </c>
      <c r="X271" s="53">
        <v>5018111</v>
      </c>
      <c r="Y271" s="51">
        <v>4400329</v>
      </c>
      <c r="Z271" s="51">
        <v>617782</v>
      </c>
      <c r="AA271" s="54">
        <v>0.14039450232016701</v>
      </c>
      <c r="AB271" s="7"/>
      <c r="AD271" s="11">
        <v>266</v>
      </c>
    </row>
    <row r="272" spans="1:30" ht="13.5" x14ac:dyDescent="0.35">
      <c r="A272" s="46">
        <v>10005545</v>
      </c>
      <c r="B272" s="46" t="s">
        <v>430</v>
      </c>
      <c r="C272" s="47"/>
      <c r="D272" s="48" t="s">
        <v>68</v>
      </c>
      <c r="E272" s="49">
        <v>886408</v>
      </c>
      <c r="F272" s="50">
        <v>0</v>
      </c>
      <c r="G272" s="50">
        <v>0</v>
      </c>
      <c r="H272" s="50">
        <v>0</v>
      </c>
      <c r="I272" s="50">
        <v>1125</v>
      </c>
      <c r="J272" s="50">
        <v>0</v>
      </c>
      <c r="K272" s="50">
        <v>0</v>
      </c>
      <c r="L272" s="50">
        <v>0</v>
      </c>
      <c r="M272" s="50">
        <v>0</v>
      </c>
      <c r="N272" s="50">
        <v>0</v>
      </c>
      <c r="O272" s="51">
        <v>887533</v>
      </c>
      <c r="P272" s="50">
        <v>124676</v>
      </c>
      <c r="Q272" s="50">
        <v>5623</v>
      </c>
      <c r="R272" s="50">
        <v>8631</v>
      </c>
      <c r="S272" s="50">
        <v>44869</v>
      </c>
      <c r="T272" s="52">
        <v>10031</v>
      </c>
      <c r="U272" s="51">
        <v>193830</v>
      </c>
      <c r="V272" s="50">
        <v>0</v>
      </c>
      <c r="W272" s="51">
        <v>0</v>
      </c>
      <c r="X272" s="53">
        <v>1081363</v>
      </c>
      <c r="Y272" s="51">
        <v>1038998</v>
      </c>
      <c r="Z272" s="51">
        <v>42365</v>
      </c>
      <c r="AA272" s="54">
        <v>4.0774861934286699E-2</v>
      </c>
      <c r="AB272" s="7"/>
      <c r="AD272" s="11">
        <v>267</v>
      </c>
    </row>
    <row r="273" spans="1:30" ht="13.5" x14ac:dyDescent="0.35">
      <c r="A273" s="46">
        <v>10007816</v>
      </c>
      <c r="B273" s="46" t="s">
        <v>431</v>
      </c>
      <c r="C273" s="47"/>
      <c r="D273" s="48" t="s">
        <v>71</v>
      </c>
      <c r="E273" s="49">
        <v>95068</v>
      </c>
      <c r="F273" s="50">
        <v>0</v>
      </c>
      <c r="G273" s="50">
        <v>0</v>
      </c>
      <c r="H273" s="50">
        <v>0</v>
      </c>
      <c r="I273" s="50">
        <v>1678</v>
      </c>
      <c r="J273" s="50">
        <v>100926</v>
      </c>
      <c r="K273" s="50">
        <v>0</v>
      </c>
      <c r="L273" s="50">
        <v>0</v>
      </c>
      <c r="M273" s="50">
        <v>0</v>
      </c>
      <c r="N273" s="50">
        <v>0</v>
      </c>
      <c r="O273" s="51">
        <v>197672</v>
      </c>
      <c r="P273" s="50">
        <v>60549</v>
      </c>
      <c r="Q273" s="50">
        <v>3463</v>
      </c>
      <c r="R273" s="50">
        <v>1199</v>
      </c>
      <c r="S273" s="50">
        <v>55827</v>
      </c>
      <c r="T273" s="52">
        <v>5527</v>
      </c>
      <c r="U273" s="51">
        <v>126565</v>
      </c>
      <c r="V273" s="50">
        <v>4875000</v>
      </c>
      <c r="W273" s="51">
        <v>4875000</v>
      </c>
      <c r="X273" s="53">
        <v>5199237</v>
      </c>
      <c r="Y273" s="51">
        <v>4780297</v>
      </c>
      <c r="Z273" s="51">
        <v>418940</v>
      </c>
      <c r="AA273" s="54">
        <v>8.7638906118176305E-2</v>
      </c>
      <c r="AB273" s="7"/>
      <c r="AD273" s="11">
        <v>268</v>
      </c>
    </row>
    <row r="274" spans="1:30" ht="13.5" x14ac:dyDescent="0.35">
      <c r="A274" s="46">
        <v>10007777</v>
      </c>
      <c r="B274" s="46" t="s">
        <v>432</v>
      </c>
      <c r="C274" s="47" t="s">
        <v>433</v>
      </c>
      <c r="D274" s="48" t="s">
        <v>71</v>
      </c>
      <c r="E274" s="49">
        <v>70452</v>
      </c>
      <c r="F274" s="50">
        <v>0</v>
      </c>
      <c r="G274" s="50">
        <v>0</v>
      </c>
      <c r="H274" s="50">
        <v>0</v>
      </c>
      <c r="I274" s="50">
        <v>3581</v>
      </c>
      <c r="J274" s="50">
        <v>457354</v>
      </c>
      <c r="K274" s="50">
        <v>0</v>
      </c>
      <c r="L274" s="50">
        <v>0</v>
      </c>
      <c r="M274" s="50">
        <v>0</v>
      </c>
      <c r="N274" s="50">
        <v>0</v>
      </c>
      <c r="O274" s="51">
        <v>531387</v>
      </c>
      <c r="P274" s="50">
        <v>0</v>
      </c>
      <c r="Q274" s="50">
        <v>0</v>
      </c>
      <c r="R274" s="50">
        <v>0</v>
      </c>
      <c r="S274" s="50">
        <v>33906</v>
      </c>
      <c r="T274" s="52">
        <v>0</v>
      </c>
      <c r="U274" s="51">
        <v>33906</v>
      </c>
      <c r="V274" s="50">
        <v>4592815</v>
      </c>
      <c r="W274" s="51">
        <v>4592815</v>
      </c>
      <c r="X274" s="53">
        <v>5158108</v>
      </c>
      <c r="Y274" s="51">
        <v>5083165</v>
      </c>
      <c r="Z274" s="51">
        <v>74943</v>
      </c>
      <c r="AA274" s="54">
        <v>1.47433734690886E-2</v>
      </c>
      <c r="AB274" s="7"/>
      <c r="AD274" s="11">
        <v>269</v>
      </c>
    </row>
    <row r="275" spans="1:30" ht="13.5" x14ac:dyDescent="0.35">
      <c r="A275" s="46">
        <v>10007778</v>
      </c>
      <c r="B275" s="46" t="s">
        <v>434</v>
      </c>
      <c r="C275" s="47"/>
      <c r="D275" s="48" t="s">
        <v>71</v>
      </c>
      <c r="E275" s="49">
        <v>66811</v>
      </c>
      <c r="F275" s="50">
        <v>0</v>
      </c>
      <c r="G275" s="50">
        <v>0</v>
      </c>
      <c r="H275" s="50">
        <v>0</v>
      </c>
      <c r="I275" s="50">
        <v>29669</v>
      </c>
      <c r="J275" s="50">
        <v>7877</v>
      </c>
      <c r="K275" s="50">
        <v>0</v>
      </c>
      <c r="L275" s="50">
        <v>0</v>
      </c>
      <c r="M275" s="50">
        <v>0</v>
      </c>
      <c r="N275" s="50">
        <v>0</v>
      </c>
      <c r="O275" s="51">
        <v>104357</v>
      </c>
      <c r="P275" s="50">
        <v>17211</v>
      </c>
      <c r="Q275" s="50">
        <v>974</v>
      </c>
      <c r="R275" s="50">
        <v>1199</v>
      </c>
      <c r="S275" s="50">
        <v>16564</v>
      </c>
      <c r="T275" s="52">
        <v>2193</v>
      </c>
      <c r="U275" s="51">
        <v>38141</v>
      </c>
      <c r="V275" s="50">
        <v>4875000</v>
      </c>
      <c r="W275" s="51">
        <v>4875000</v>
      </c>
      <c r="X275" s="53">
        <v>5017498</v>
      </c>
      <c r="Y275" s="51">
        <v>4607637</v>
      </c>
      <c r="Z275" s="51">
        <v>409861</v>
      </c>
      <c r="AA275" s="54">
        <v>8.8952536842637597E-2</v>
      </c>
      <c r="AB275" s="7"/>
      <c r="AD275" s="11">
        <v>270</v>
      </c>
    </row>
    <row r="276" spans="1:30" ht="13.5" x14ac:dyDescent="0.35">
      <c r="A276" s="46">
        <v>10005553</v>
      </c>
      <c r="B276" s="46" t="s">
        <v>435</v>
      </c>
      <c r="C276" s="47" t="s">
        <v>436</v>
      </c>
      <c r="D276" s="48" t="s">
        <v>59</v>
      </c>
      <c r="E276" s="49">
        <v>1465108</v>
      </c>
      <c r="F276" s="50">
        <v>0</v>
      </c>
      <c r="G276" s="50">
        <v>97681</v>
      </c>
      <c r="H276" s="50">
        <v>157420</v>
      </c>
      <c r="I276" s="50">
        <v>1606</v>
      </c>
      <c r="J276" s="50">
        <v>176067</v>
      </c>
      <c r="K276" s="50">
        <v>0</v>
      </c>
      <c r="L276" s="50">
        <v>0</v>
      </c>
      <c r="M276" s="50">
        <v>0</v>
      </c>
      <c r="N276" s="50">
        <v>0</v>
      </c>
      <c r="O276" s="51">
        <v>1897882</v>
      </c>
      <c r="P276" s="50">
        <v>444993</v>
      </c>
      <c r="Q276" s="50">
        <v>14199</v>
      </c>
      <c r="R276" s="50">
        <v>58158</v>
      </c>
      <c r="S276" s="50">
        <v>272344</v>
      </c>
      <c r="T276" s="52">
        <v>79193</v>
      </c>
      <c r="U276" s="51">
        <v>868887</v>
      </c>
      <c r="V276" s="50">
        <v>0</v>
      </c>
      <c r="W276" s="51">
        <v>0</v>
      </c>
      <c r="X276" s="53">
        <v>2766769</v>
      </c>
      <c r="Y276" s="51">
        <v>2856972</v>
      </c>
      <c r="Z276" s="51">
        <v>-90203</v>
      </c>
      <c r="AA276" s="54">
        <v>-3.1572938061696101E-2</v>
      </c>
      <c r="AB276" s="7"/>
      <c r="AD276" s="11">
        <v>271</v>
      </c>
    </row>
    <row r="277" spans="1:30" ht="13.5" x14ac:dyDescent="0.35">
      <c r="A277" s="46">
        <v>10007837</v>
      </c>
      <c r="B277" s="46" t="s">
        <v>437</v>
      </c>
      <c r="C277" s="47"/>
      <c r="D277" s="48" t="s">
        <v>62</v>
      </c>
      <c r="E277" s="49">
        <v>74576</v>
      </c>
      <c r="F277" s="50">
        <v>0</v>
      </c>
      <c r="G277" s="50">
        <v>0</v>
      </c>
      <c r="H277" s="50">
        <v>2315</v>
      </c>
      <c r="I277" s="50">
        <v>13300</v>
      </c>
      <c r="J277" s="50">
        <v>76034</v>
      </c>
      <c r="K277" s="50">
        <v>0</v>
      </c>
      <c r="L277" s="50">
        <v>0</v>
      </c>
      <c r="M277" s="50">
        <v>0</v>
      </c>
      <c r="N277" s="50">
        <v>0</v>
      </c>
      <c r="O277" s="51">
        <v>166225</v>
      </c>
      <c r="P277" s="50">
        <v>26754</v>
      </c>
      <c r="Q277" s="50">
        <v>1341</v>
      </c>
      <c r="R277" s="50">
        <v>0</v>
      </c>
      <c r="S277" s="50">
        <v>21511</v>
      </c>
      <c r="T277" s="52">
        <v>3305</v>
      </c>
      <c r="U277" s="51">
        <v>52911</v>
      </c>
      <c r="V277" s="50">
        <v>4875000</v>
      </c>
      <c r="W277" s="51">
        <v>4875000</v>
      </c>
      <c r="X277" s="53">
        <v>5094136</v>
      </c>
      <c r="Y277" s="51">
        <v>4707716</v>
      </c>
      <c r="Z277" s="51">
        <v>386420</v>
      </c>
      <c r="AA277" s="54">
        <v>8.2082266644801893E-2</v>
      </c>
      <c r="AB277" s="7"/>
      <c r="AD277" s="11">
        <v>272</v>
      </c>
    </row>
    <row r="278" spans="1:30" ht="13.5" x14ac:dyDescent="0.35">
      <c r="A278" s="46">
        <v>10007779</v>
      </c>
      <c r="B278" s="46" t="s">
        <v>438</v>
      </c>
      <c r="C278" s="47"/>
      <c r="D278" s="48" t="s">
        <v>71</v>
      </c>
      <c r="E278" s="49">
        <v>11295393</v>
      </c>
      <c r="F278" s="50">
        <v>0</v>
      </c>
      <c r="G278" s="50">
        <v>0</v>
      </c>
      <c r="H278" s="50">
        <v>0</v>
      </c>
      <c r="I278" s="50">
        <v>106400</v>
      </c>
      <c r="J278" s="50">
        <v>29560</v>
      </c>
      <c r="K278" s="50">
        <v>0</v>
      </c>
      <c r="L278" s="50">
        <v>0</v>
      </c>
      <c r="M278" s="50">
        <v>0</v>
      </c>
      <c r="N278" s="50">
        <v>0</v>
      </c>
      <c r="O278" s="51">
        <v>11431353</v>
      </c>
      <c r="P278" s="50">
        <v>57752</v>
      </c>
      <c r="Q278" s="50">
        <v>2293</v>
      </c>
      <c r="R278" s="50">
        <v>2757</v>
      </c>
      <c r="S278" s="50">
        <v>69050</v>
      </c>
      <c r="T278" s="52">
        <v>8452</v>
      </c>
      <c r="U278" s="51">
        <v>140304</v>
      </c>
      <c r="V278" s="50">
        <v>2931196</v>
      </c>
      <c r="W278" s="51">
        <v>2931196</v>
      </c>
      <c r="X278" s="53">
        <v>14502853</v>
      </c>
      <c r="Y278" s="51">
        <v>12465950</v>
      </c>
      <c r="Z278" s="51">
        <v>2036903</v>
      </c>
      <c r="AA278" s="54">
        <v>0.16339733433873899</v>
      </c>
      <c r="AB278" s="7"/>
      <c r="AD278" s="11">
        <v>273</v>
      </c>
    </row>
    <row r="279" spans="1:30" ht="13.5" x14ac:dyDescent="0.35">
      <c r="A279" s="46">
        <v>10008455</v>
      </c>
      <c r="B279" s="46" t="s">
        <v>439</v>
      </c>
      <c r="C279" s="47" t="s">
        <v>440</v>
      </c>
      <c r="D279" s="48" t="s">
        <v>71</v>
      </c>
      <c r="E279" s="49">
        <v>58878</v>
      </c>
      <c r="F279" s="50">
        <v>0</v>
      </c>
      <c r="G279" s="50">
        <v>0</v>
      </c>
      <c r="H279" s="50">
        <v>0</v>
      </c>
      <c r="I279" s="50">
        <v>0</v>
      </c>
      <c r="J279" s="50">
        <v>0</v>
      </c>
      <c r="K279" s="50">
        <v>0</v>
      </c>
      <c r="L279" s="50">
        <v>0</v>
      </c>
      <c r="M279" s="50">
        <v>0</v>
      </c>
      <c r="N279" s="50">
        <v>0</v>
      </c>
      <c r="O279" s="51">
        <v>58878</v>
      </c>
      <c r="P279" s="50">
        <v>303254</v>
      </c>
      <c r="Q279" s="50">
        <v>32509</v>
      </c>
      <c r="R279" s="50">
        <v>21978</v>
      </c>
      <c r="S279" s="50">
        <v>6923</v>
      </c>
      <c r="T279" s="52">
        <v>46878</v>
      </c>
      <c r="U279" s="51">
        <v>411542</v>
      </c>
      <c r="V279" s="50">
        <v>0</v>
      </c>
      <c r="W279" s="51">
        <v>0</v>
      </c>
      <c r="X279" s="53">
        <v>470420</v>
      </c>
      <c r="Y279" s="51">
        <v>221069</v>
      </c>
      <c r="Z279" s="51">
        <v>249351</v>
      </c>
      <c r="AA279" s="54">
        <v>1.1279329078251601</v>
      </c>
      <c r="AB279" s="7"/>
      <c r="AD279" s="11">
        <v>274</v>
      </c>
    </row>
    <row r="280" spans="1:30" ht="13.5" x14ac:dyDescent="0.35">
      <c r="A280" s="46">
        <v>10007839</v>
      </c>
      <c r="B280" s="46" t="s">
        <v>441</v>
      </c>
      <c r="C280" s="47" t="s">
        <v>442</v>
      </c>
      <c r="D280" s="48" t="s">
        <v>59</v>
      </c>
      <c r="E280" s="49">
        <v>424824</v>
      </c>
      <c r="F280" s="50">
        <v>0</v>
      </c>
      <c r="G280" s="50">
        <v>0</v>
      </c>
      <c r="H280" s="50">
        <v>0</v>
      </c>
      <c r="I280" s="50">
        <v>0</v>
      </c>
      <c r="J280" s="50">
        <v>0</v>
      </c>
      <c r="K280" s="50">
        <v>540526</v>
      </c>
      <c r="L280" s="50">
        <v>0</v>
      </c>
      <c r="M280" s="50">
        <v>0</v>
      </c>
      <c r="N280" s="50">
        <v>0</v>
      </c>
      <c r="O280" s="51">
        <v>965350</v>
      </c>
      <c r="P280" s="50">
        <v>110596</v>
      </c>
      <c r="Q280" s="50">
        <v>13259</v>
      </c>
      <c r="R280" s="50">
        <v>9191</v>
      </c>
      <c r="S280" s="50">
        <v>21158</v>
      </c>
      <c r="T280" s="52">
        <v>10118</v>
      </c>
      <c r="U280" s="51">
        <v>164322</v>
      </c>
      <c r="V280" s="50">
        <v>0</v>
      </c>
      <c r="W280" s="51">
        <v>0</v>
      </c>
      <c r="X280" s="53">
        <v>1129672</v>
      </c>
      <c r="Y280" s="51">
        <v>1023366</v>
      </c>
      <c r="Z280" s="51">
        <v>106306</v>
      </c>
      <c r="AA280" s="54">
        <v>0.10387876869077101</v>
      </c>
      <c r="AB280" s="7"/>
      <c r="AD280" s="11">
        <v>275</v>
      </c>
    </row>
    <row r="281" spans="1:30" ht="13.5" x14ac:dyDescent="0.35">
      <c r="A281" s="46">
        <v>10007156</v>
      </c>
      <c r="B281" s="46" t="s">
        <v>443</v>
      </c>
      <c r="C281" s="47" t="s">
        <v>444</v>
      </c>
      <c r="D281" s="48" t="s">
        <v>62</v>
      </c>
      <c r="E281" s="49">
        <v>6485001</v>
      </c>
      <c r="F281" s="50">
        <v>1492655</v>
      </c>
      <c r="G281" s="50">
        <v>84536</v>
      </c>
      <c r="H281" s="50">
        <v>53245</v>
      </c>
      <c r="I281" s="50">
        <v>223543</v>
      </c>
      <c r="J281" s="50">
        <v>406804</v>
      </c>
      <c r="K281" s="50">
        <v>21440</v>
      </c>
      <c r="L281" s="50">
        <v>0</v>
      </c>
      <c r="M281" s="50">
        <v>0</v>
      </c>
      <c r="N281" s="50">
        <v>0</v>
      </c>
      <c r="O281" s="51">
        <v>8767224</v>
      </c>
      <c r="P281" s="50">
        <v>2382057</v>
      </c>
      <c r="Q281" s="50">
        <v>439151</v>
      </c>
      <c r="R281" s="50">
        <v>569276</v>
      </c>
      <c r="S281" s="50">
        <v>589029</v>
      </c>
      <c r="T281" s="52">
        <v>176634</v>
      </c>
      <c r="U281" s="51">
        <v>4156147</v>
      </c>
      <c r="V281" s="50">
        <v>0</v>
      </c>
      <c r="W281" s="51">
        <v>0</v>
      </c>
      <c r="X281" s="53">
        <v>12923371</v>
      </c>
      <c r="Y281" s="51">
        <v>12567921</v>
      </c>
      <c r="Z281" s="51">
        <v>355450</v>
      </c>
      <c r="AA281" s="54">
        <v>2.82823229076631E-2</v>
      </c>
      <c r="AB281" s="7"/>
      <c r="AD281" s="11">
        <v>276</v>
      </c>
    </row>
    <row r="282" spans="1:30" ht="13.5" x14ac:dyDescent="0.35">
      <c r="A282" s="46">
        <v>10005032</v>
      </c>
      <c r="B282" s="46" t="s">
        <v>445</v>
      </c>
      <c r="C282" s="47"/>
      <c r="D282" s="48" t="s">
        <v>62</v>
      </c>
      <c r="E282" s="49">
        <v>44964</v>
      </c>
      <c r="F282" s="50">
        <v>0</v>
      </c>
      <c r="G282" s="50">
        <v>0</v>
      </c>
      <c r="H282" s="50">
        <v>0</v>
      </c>
      <c r="I282" s="50">
        <v>0</v>
      </c>
      <c r="J282" s="50">
        <v>0</v>
      </c>
      <c r="K282" s="50">
        <v>0</v>
      </c>
      <c r="L282" s="50">
        <v>0</v>
      </c>
      <c r="M282" s="50">
        <v>0</v>
      </c>
      <c r="N282" s="50">
        <v>0</v>
      </c>
      <c r="O282" s="51">
        <v>44964</v>
      </c>
      <c r="P282" s="50">
        <v>14097</v>
      </c>
      <c r="Q282" s="50">
        <v>2193</v>
      </c>
      <c r="R282" s="50">
        <v>23377</v>
      </c>
      <c r="S282" s="50">
        <v>2430</v>
      </c>
      <c r="T282" s="52">
        <v>2486</v>
      </c>
      <c r="U282" s="51">
        <v>44583</v>
      </c>
      <c r="V282" s="50">
        <v>0</v>
      </c>
      <c r="W282" s="51">
        <v>0</v>
      </c>
      <c r="X282" s="53">
        <v>89547</v>
      </c>
      <c r="Y282" s="51">
        <v>105289</v>
      </c>
      <c r="Z282" s="51">
        <v>-15742</v>
      </c>
      <c r="AA282" s="54">
        <v>-0.14951229473164299</v>
      </c>
      <c r="AB282" s="7"/>
      <c r="AD282" s="11">
        <v>277</v>
      </c>
    </row>
    <row r="283" spans="1:30" ht="13.5" x14ac:dyDescent="0.35">
      <c r="A283" s="46">
        <v>10007157</v>
      </c>
      <c r="B283" s="46" t="s">
        <v>446</v>
      </c>
      <c r="C283" s="47" t="s">
        <v>447</v>
      </c>
      <c r="D283" s="48" t="s">
        <v>82</v>
      </c>
      <c r="E283" s="49">
        <v>21926721</v>
      </c>
      <c r="F283" s="50">
        <v>516887</v>
      </c>
      <c r="G283" s="50">
        <v>873740</v>
      </c>
      <c r="H283" s="50">
        <v>740800</v>
      </c>
      <c r="I283" s="50">
        <v>86491</v>
      </c>
      <c r="J283" s="50">
        <v>673696</v>
      </c>
      <c r="K283" s="50">
        <v>0</v>
      </c>
      <c r="L283" s="50">
        <v>815739</v>
      </c>
      <c r="M283" s="50">
        <v>29610</v>
      </c>
      <c r="N283" s="50">
        <v>150940</v>
      </c>
      <c r="O283" s="51">
        <v>25814624</v>
      </c>
      <c r="P283" s="50">
        <v>512093</v>
      </c>
      <c r="Q283" s="50">
        <v>19062</v>
      </c>
      <c r="R283" s="50">
        <v>91485</v>
      </c>
      <c r="S283" s="50">
        <v>658046</v>
      </c>
      <c r="T283" s="52">
        <v>143676</v>
      </c>
      <c r="U283" s="51">
        <v>1424362</v>
      </c>
      <c r="V283" s="50">
        <v>0</v>
      </c>
      <c r="W283" s="51">
        <v>0</v>
      </c>
      <c r="X283" s="53">
        <v>27238986</v>
      </c>
      <c r="Y283" s="51">
        <v>25718291</v>
      </c>
      <c r="Z283" s="51">
        <v>1520695</v>
      </c>
      <c r="AA283" s="54">
        <v>5.9128928901224398E-2</v>
      </c>
      <c r="AB283" s="7"/>
      <c r="AD283" s="11">
        <v>278</v>
      </c>
    </row>
    <row r="284" spans="1:30" ht="13.5" x14ac:dyDescent="0.35">
      <c r="A284" s="46">
        <v>10005788</v>
      </c>
      <c r="B284" s="46" t="s">
        <v>448</v>
      </c>
      <c r="C284" s="47"/>
      <c r="D284" s="48" t="s">
        <v>82</v>
      </c>
      <c r="E284" s="49">
        <v>90914</v>
      </c>
      <c r="F284" s="50">
        <v>0</v>
      </c>
      <c r="G284" s="50">
        <v>0</v>
      </c>
      <c r="H284" s="50">
        <v>0</v>
      </c>
      <c r="I284" s="50">
        <v>0</v>
      </c>
      <c r="J284" s="50">
        <v>0</v>
      </c>
      <c r="K284" s="50">
        <v>0</v>
      </c>
      <c r="L284" s="50">
        <v>0</v>
      </c>
      <c r="M284" s="50">
        <v>0</v>
      </c>
      <c r="N284" s="50">
        <v>0</v>
      </c>
      <c r="O284" s="51">
        <v>90914</v>
      </c>
      <c r="P284" s="50">
        <v>74886</v>
      </c>
      <c r="Q284" s="50">
        <v>13288</v>
      </c>
      <c r="R284" s="50">
        <v>27804</v>
      </c>
      <c r="S284" s="50">
        <v>22072</v>
      </c>
      <c r="T284" s="52">
        <v>7282</v>
      </c>
      <c r="U284" s="51">
        <v>145332</v>
      </c>
      <c r="V284" s="50">
        <v>0</v>
      </c>
      <c r="W284" s="51">
        <v>0</v>
      </c>
      <c r="X284" s="53">
        <v>236246</v>
      </c>
      <c r="Y284" s="51">
        <v>295288</v>
      </c>
      <c r="Z284" s="51">
        <v>-59042</v>
      </c>
      <c r="AA284" s="54">
        <v>-0.19994717022026001</v>
      </c>
      <c r="AB284" s="7"/>
      <c r="AD284" s="11">
        <v>279</v>
      </c>
    </row>
    <row r="285" spans="1:30" ht="13.5" x14ac:dyDescent="0.35">
      <c r="A285" s="46">
        <v>10005790</v>
      </c>
      <c r="B285" s="46" t="s">
        <v>449</v>
      </c>
      <c r="C285" s="47"/>
      <c r="D285" s="48" t="s">
        <v>82</v>
      </c>
      <c r="E285" s="49">
        <v>7022709</v>
      </c>
      <c r="F285" s="50">
        <v>1188516</v>
      </c>
      <c r="G285" s="50">
        <v>103763</v>
      </c>
      <c r="H285" s="50">
        <v>164365</v>
      </c>
      <c r="I285" s="50">
        <v>359940</v>
      </c>
      <c r="J285" s="50">
        <v>369151</v>
      </c>
      <c r="K285" s="50">
        <v>0</v>
      </c>
      <c r="L285" s="50">
        <v>0</v>
      </c>
      <c r="M285" s="50">
        <v>0</v>
      </c>
      <c r="N285" s="50">
        <v>0</v>
      </c>
      <c r="O285" s="51">
        <v>9208444</v>
      </c>
      <c r="P285" s="50">
        <v>2452392</v>
      </c>
      <c r="Q285" s="50">
        <v>583227</v>
      </c>
      <c r="R285" s="50">
        <v>1320356</v>
      </c>
      <c r="S285" s="50">
        <v>761480</v>
      </c>
      <c r="T285" s="52">
        <v>215499</v>
      </c>
      <c r="U285" s="51">
        <v>5332954</v>
      </c>
      <c r="V285" s="50">
        <v>0</v>
      </c>
      <c r="W285" s="51">
        <v>0</v>
      </c>
      <c r="X285" s="53">
        <v>14541398</v>
      </c>
      <c r="Y285" s="51">
        <v>14014043</v>
      </c>
      <c r="Z285" s="51">
        <v>527355</v>
      </c>
      <c r="AA285" s="54">
        <v>3.7630468238180802E-2</v>
      </c>
      <c r="AB285" s="7"/>
      <c r="AD285" s="11">
        <v>280</v>
      </c>
    </row>
    <row r="286" spans="1:30" ht="13.5" x14ac:dyDescent="0.35">
      <c r="A286" s="46">
        <v>10005822</v>
      </c>
      <c r="B286" s="46" t="s">
        <v>450</v>
      </c>
      <c r="C286" s="47"/>
      <c r="D286" s="48" t="s">
        <v>76</v>
      </c>
      <c r="E286" s="49">
        <v>25731</v>
      </c>
      <c r="F286" s="50">
        <v>0</v>
      </c>
      <c r="G286" s="50">
        <v>0</v>
      </c>
      <c r="H286" s="50">
        <v>0</v>
      </c>
      <c r="I286" s="50">
        <v>0</v>
      </c>
      <c r="J286" s="50">
        <v>0</v>
      </c>
      <c r="K286" s="50">
        <v>0</v>
      </c>
      <c r="L286" s="50">
        <v>0</v>
      </c>
      <c r="M286" s="50">
        <v>0</v>
      </c>
      <c r="N286" s="50">
        <v>0</v>
      </c>
      <c r="O286" s="51">
        <v>25731</v>
      </c>
      <c r="P286" s="50">
        <v>18551</v>
      </c>
      <c r="Q286" s="50">
        <v>1565</v>
      </c>
      <c r="R286" s="50">
        <v>14586</v>
      </c>
      <c r="S286" s="50">
        <v>1359</v>
      </c>
      <c r="T286" s="52">
        <v>2193</v>
      </c>
      <c r="U286" s="51">
        <v>38254</v>
      </c>
      <c r="V286" s="50">
        <v>0</v>
      </c>
      <c r="W286" s="51">
        <v>0</v>
      </c>
      <c r="X286" s="53">
        <v>63985</v>
      </c>
      <c r="Y286" s="51">
        <v>49090</v>
      </c>
      <c r="Z286" s="51">
        <v>14895</v>
      </c>
      <c r="AA286" s="54">
        <v>0.30342228559788098</v>
      </c>
      <c r="AB286" s="7"/>
      <c r="AD286" s="11">
        <v>281</v>
      </c>
    </row>
    <row r="287" spans="1:30" ht="27" x14ac:dyDescent="0.35">
      <c r="A287" s="46">
        <v>10000952</v>
      </c>
      <c r="B287" s="46" t="s">
        <v>451</v>
      </c>
      <c r="C287" s="47" t="s">
        <v>452</v>
      </c>
      <c r="D287" s="48" t="s">
        <v>85</v>
      </c>
      <c r="E287" s="49">
        <v>116165</v>
      </c>
      <c r="F287" s="50">
        <v>0</v>
      </c>
      <c r="G287" s="50">
        <v>0</v>
      </c>
      <c r="H287" s="50">
        <v>0</v>
      </c>
      <c r="I287" s="50">
        <v>0</v>
      </c>
      <c r="J287" s="50">
        <v>0</v>
      </c>
      <c r="K287" s="50">
        <v>0</v>
      </c>
      <c r="L287" s="50">
        <v>0</v>
      </c>
      <c r="M287" s="50">
        <v>0</v>
      </c>
      <c r="N287" s="50">
        <v>0</v>
      </c>
      <c r="O287" s="51">
        <v>116165</v>
      </c>
      <c r="P287" s="50">
        <v>19851</v>
      </c>
      <c r="Q287" s="50">
        <v>1320</v>
      </c>
      <c r="R287" s="50">
        <v>42006</v>
      </c>
      <c r="S287" s="50">
        <v>4188</v>
      </c>
      <c r="T287" s="52">
        <v>2837</v>
      </c>
      <c r="U287" s="51">
        <v>70202</v>
      </c>
      <c r="V287" s="50">
        <v>0</v>
      </c>
      <c r="W287" s="51">
        <v>0</v>
      </c>
      <c r="X287" s="53">
        <v>186367</v>
      </c>
      <c r="Y287" s="51">
        <v>166363</v>
      </c>
      <c r="Z287" s="51">
        <v>20004</v>
      </c>
      <c r="AA287" s="54">
        <v>0.120243082897038</v>
      </c>
      <c r="AB287" s="7"/>
      <c r="AD287" s="11">
        <v>282</v>
      </c>
    </row>
    <row r="288" spans="1:30" ht="13.5" x14ac:dyDescent="0.35">
      <c r="A288" s="46">
        <v>10006022</v>
      </c>
      <c r="B288" s="46" t="s">
        <v>453</v>
      </c>
      <c r="C288" s="47"/>
      <c r="D288" s="48" t="s">
        <v>59</v>
      </c>
      <c r="E288" s="49">
        <v>1518034</v>
      </c>
      <c r="F288" s="50">
        <v>80873</v>
      </c>
      <c r="G288" s="50">
        <v>0</v>
      </c>
      <c r="H288" s="50">
        <v>11575</v>
      </c>
      <c r="I288" s="50">
        <v>6783</v>
      </c>
      <c r="J288" s="50">
        <v>50720</v>
      </c>
      <c r="K288" s="50">
        <v>0</v>
      </c>
      <c r="L288" s="50">
        <v>0</v>
      </c>
      <c r="M288" s="50">
        <v>0</v>
      </c>
      <c r="N288" s="50">
        <v>0</v>
      </c>
      <c r="O288" s="51">
        <v>1667985</v>
      </c>
      <c r="P288" s="50">
        <v>1364169</v>
      </c>
      <c r="Q288" s="50">
        <v>234027</v>
      </c>
      <c r="R288" s="50">
        <v>343236</v>
      </c>
      <c r="S288" s="50">
        <v>243075</v>
      </c>
      <c r="T288" s="52">
        <v>60769</v>
      </c>
      <c r="U288" s="51">
        <v>2245276</v>
      </c>
      <c r="V288" s="50">
        <v>0</v>
      </c>
      <c r="W288" s="51">
        <v>0</v>
      </c>
      <c r="X288" s="53">
        <v>3913261</v>
      </c>
      <c r="Y288" s="51">
        <v>4122850</v>
      </c>
      <c r="Z288" s="51">
        <v>-209589</v>
      </c>
      <c r="AA288" s="54">
        <v>-5.0835950859235701E-2</v>
      </c>
      <c r="AB288" s="7"/>
      <c r="AD288" s="11">
        <v>283</v>
      </c>
    </row>
    <row r="289" spans="1:30" ht="13.5" x14ac:dyDescent="0.35">
      <c r="A289" s="46">
        <v>10005946</v>
      </c>
      <c r="B289" s="46" t="s">
        <v>454</v>
      </c>
      <c r="C289" s="47"/>
      <c r="D289" s="48" t="s">
        <v>76</v>
      </c>
      <c r="E289" s="49">
        <v>200870</v>
      </c>
      <c r="F289" s="50">
        <v>0</v>
      </c>
      <c r="G289" s="50">
        <v>0</v>
      </c>
      <c r="H289" s="50">
        <v>0</v>
      </c>
      <c r="I289" s="50">
        <v>0</v>
      </c>
      <c r="J289" s="50">
        <v>0</v>
      </c>
      <c r="K289" s="50">
        <v>0</v>
      </c>
      <c r="L289" s="50">
        <v>0</v>
      </c>
      <c r="M289" s="50">
        <v>0</v>
      </c>
      <c r="N289" s="50">
        <v>0</v>
      </c>
      <c r="O289" s="51">
        <v>200870</v>
      </c>
      <c r="P289" s="50">
        <v>34020</v>
      </c>
      <c r="Q289" s="50">
        <v>3753</v>
      </c>
      <c r="R289" s="50">
        <v>68732</v>
      </c>
      <c r="S289" s="50">
        <v>7183</v>
      </c>
      <c r="T289" s="52">
        <v>4621</v>
      </c>
      <c r="U289" s="51">
        <v>118309</v>
      </c>
      <c r="V289" s="50">
        <v>0</v>
      </c>
      <c r="W289" s="51">
        <v>0</v>
      </c>
      <c r="X289" s="53">
        <v>319179</v>
      </c>
      <c r="Y289" s="51">
        <v>337214</v>
      </c>
      <c r="Z289" s="51">
        <v>-18035</v>
      </c>
      <c r="AA289" s="54">
        <v>-5.3482358383696998E-2</v>
      </c>
      <c r="AB289" s="7"/>
      <c r="AD289" s="11">
        <v>284</v>
      </c>
    </row>
    <row r="290" spans="1:30" ht="13.5" x14ac:dyDescent="0.35">
      <c r="A290" s="46">
        <v>10005967</v>
      </c>
      <c r="B290" s="46" t="s">
        <v>455</v>
      </c>
      <c r="C290" s="47"/>
      <c r="D290" s="48" t="s">
        <v>76</v>
      </c>
      <c r="E290" s="49">
        <v>83554</v>
      </c>
      <c r="F290" s="50">
        <v>0</v>
      </c>
      <c r="G290" s="50">
        <v>0</v>
      </c>
      <c r="H290" s="50">
        <v>0</v>
      </c>
      <c r="I290" s="50">
        <v>0</v>
      </c>
      <c r="J290" s="50">
        <v>0</v>
      </c>
      <c r="K290" s="50">
        <v>0</v>
      </c>
      <c r="L290" s="50">
        <v>0</v>
      </c>
      <c r="M290" s="50">
        <v>0</v>
      </c>
      <c r="N290" s="50">
        <v>0</v>
      </c>
      <c r="O290" s="51">
        <v>83554</v>
      </c>
      <c r="P290" s="50">
        <v>47358</v>
      </c>
      <c r="Q290" s="50">
        <v>7362</v>
      </c>
      <c r="R290" s="50">
        <v>51509</v>
      </c>
      <c r="S290" s="50">
        <v>4305</v>
      </c>
      <c r="T290" s="52">
        <v>4679</v>
      </c>
      <c r="U290" s="51">
        <v>115213</v>
      </c>
      <c r="V290" s="50">
        <v>0</v>
      </c>
      <c r="W290" s="51">
        <v>0</v>
      </c>
      <c r="X290" s="53">
        <v>198767</v>
      </c>
      <c r="Y290" s="51">
        <v>262882</v>
      </c>
      <c r="Z290" s="51">
        <v>-64115</v>
      </c>
      <c r="AA290" s="54">
        <v>-0.243892697103643</v>
      </c>
      <c r="AB290" s="7"/>
      <c r="AD290" s="11">
        <v>285</v>
      </c>
    </row>
    <row r="291" spans="1:30" ht="13.5" x14ac:dyDescent="0.35">
      <c r="A291" s="46">
        <v>10005977</v>
      </c>
      <c r="B291" s="46" t="s">
        <v>456</v>
      </c>
      <c r="C291" s="47" t="s">
        <v>457</v>
      </c>
      <c r="D291" s="48" t="s">
        <v>68</v>
      </c>
      <c r="E291" s="49">
        <v>130780</v>
      </c>
      <c r="F291" s="50">
        <v>0</v>
      </c>
      <c r="G291" s="50">
        <v>0</v>
      </c>
      <c r="H291" s="50">
        <v>0</v>
      </c>
      <c r="I291" s="50">
        <v>0</v>
      </c>
      <c r="J291" s="50">
        <v>0</v>
      </c>
      <c r="K291" s="50">
        <v>0</v>
      </c>
      <c r="L291" s="50">
        <v>0</v>
      </c>
      <c r="M291" s="50">
        <v>0</v>
      </c>
      <c r="N291" s="50">
        <v>0</v>
      </c>
      <c r="O291" s="51">
        <v>130780</v>
      </c>
      <c r="P291" s="50">
        <v>88118</v>
      </c>
      <c r="Q291" s="50">
        <v>12679</v>
      </c>
      <c r="R291" s="50">
        <v>31745</v>
      </c>
      <c r="S291" s="50">
        <v>31512</v>
      </c>
      <c r="T291" s="52">
        <v>5703</v>
      </c>
      <c r="U291" s="51">
        <v>169757</v>
      </c>
      <c r="V291" s="50">
        <v>0</v>
      </c>
      <c r="W291" s="51">
        <v>0</v>
      </c>
      <c r="X291" s="53">
        <v>300537</v>
      </c>
      <c r="Y291" s="51">
        <v>368830</v>
      </c>
      <c r="Z291" s="51">
        <v>-68293</v>
      </c>
      <c r="AA291" s="54">
        <v>-0.18516118536995399</v>
      </c>
      <c r="AB291" s="7"/>
      <c r="AD291" s="11">
        <v>286</v>
      </c>
    </row>
    <row r="292" spans="1:30" ht="13.5" x14ac:dyDescent="0.35">
      <c r="A292" s="46">
        <v>10005981</v>
      </c>
      <c r="B292" s="46" t="s">
        <v>458</v>
      </c>
      <c r="C292" s="47"/>
      <c r="D292" s="48" t="s">
        <v>73</v>
      </c>
      <c r="E292" s="49">
        <v>101220</v>
      </c>
      <c r="F292" s="50">
        <v>0</v>
      </c>
      <c r="G292" s="50">
        <v>0</v>
      </c>
      <c r="H292" s="50">
        <v>0</v>
      </c>
      <c r="I292" s="50">
        <v>0</v>
      </c>
      <c r="J292" s="50">
        <v>0</v>
      </c>
      <c r="K292" s="50">
        <v>0</v>
      </c>
      <c r="L292" s="50">
        <v>0</v>
      </c>
      <c r="M292" s="50">
        <v>0</v>
      </c>
      <c r="N292" s="50">
        <v>0</v>
      </c>
      <c r="O292" s="51">
        <v>101220</v>
      </c>
      <c r="P292" s="50">
        <v>97421</v>
      </c>
      <c r="Q292" s="50">
        <v>31871</v>
      </c>
      <c r="R292" s="50">
        <v>29075</v>
      </c>
      <c r="S292" s="50">
        <v>25937</v>
      </c>
      <c r="T292" s="52">
        <v>5878</v>
      </c>
      <c r="U292" s="51">
        <v>190182</v>
      </c>
      <c r="V292" s="50">
        <v>0</v>
      </c>
      <c r="W292" s="51">
        <v>0</v>
      </c>
      <c r="X292" s="53">
        <v>291402</v>
      </c>
      <c r="Y292" s="51">
        <v>289327</v>
      </c>
      <c r="Z292" s="51">
        <v>2075</v>
      </c>
      <c r="AA292" s="54">
        <v>7.1718159729302804E-3</v>
      </c>
      <c r="AB292" s="7"/>
      <c r="AD292" s="11">
        <v>287</v>
      </c>
    </row>
    <row r="293" spans="1:30" ht="13.5" x14ac:dyDescent="0.35">
      <c r="A293" s="46">
        <v>10036143</v>
      </c>
      <c r="B293" s="46" t="s">
        <v>459</v>
      </c>
      <c r="C293" s="47"/>
      <c r="D293" s="48" t="s">
        <v>68</v>
      </c>
      <c r="E293" s="49">
        <v>75630</v>
      </c>
      <c r="F293" s="50">
        <v>0</v>
      </c>
      <c r="G293" s="50">
        <v>0</v>
      </c>
      <c r="H293" s="50">
        <v>0</v>
      </c>
      <c r="I293" s="50">
        <v>0</v>
      </c>
      <c r="J293" s="50">
        <v>0</v>
      </c>
      <c r="K293" s="50">
        <v>0</v>
      </c>
      <c r="L293" s="50">
        <v>0</v>
      </c>
      <c r="M293" s="50">
        <v>0</v>
      </c>
      <c r="N293" s="50">
        <v>0</v>
      </c>
      <c r="O293" s="51">
        <v>75630</v>
      </c>
      <c r="P293" s="50">
        <v>53526</v>
      </c>
      <c r="Q293" s="50">
        <v>6258</v>
      </c>
      <c r="R293" s="50">
        <v>9950</v>
      </c>
      <c r="S293" s="50">
        <v>12603</v>
      </c>
      <c r="T293" s="52">
        <v>5059</v>
      </c>
      <c r="U293" s="51">
        <v>87396</v>
      </c>
      <c r="V293" s="50">
        <v>0</v>
      </c>
      <c r="W293" s="51">
        <v>0</v>
      </c>
      <c r="X293" s="53">
        <v>163026</v>
      </c>
      <c r="Y293" s="51">
        <v>154509</v>
      </c>
      <c r="Z293" s="51">
        <v>8517</v>
      </c>
      <c r="AA293" s="54">
        <v>5.5123002543541202E-2</v>
      </c>
      <c r="AB293" s="7"/>
      <c r="AD293" s="11">
        <v>288</v>
      </c>
    </row>
    <row r="294" spans="1:30" ht="54" x14ac:dyDescent="0.35">
      <c r="A294" s="46">
        <v>10003674</v>
      </c>
      <c r="B294" s="46" t="s">
        <v>460</v>
      </c>
      <c r="C294" s="47" t="s">
        <v>461</v>
      </c>
      <c r="D294" s="48" t="s">
        <v>71</v>
      </c>
      <c r="E294" s="49">
        <v>73945</v>
      </c>
      <c r="F294" s="50">
        <v>0</v>
      </c>
      <c r="G294" s="50">
        <v>0</v>
      </c>
      <c r="H294" s="50">
        <v>0</v>
      </c>
      <c r="I294" s="50">
        <v>0</v>
      </c>
      <c r="J294" s="50">
        <v>0</v>
      </c>
      <c r="K294" s="50">
        <v>0</v>
      </c>
      <c r="L294" s="50">
        <v>0</v>
      </c>
      <c r="M294" s="50">
        <v>0</v>
      </c>
      <c r="N294" s="50">
        <v>0</v>
      </c>
      <c r="O294" s="51">
        <v>73945</v>
      </c>
      <c r="P294" s="50">
        <v>45843</v>
      </c>
      <c r="Q294" s="50">
        <v>1276</v>
      </c>
      <c r="R294" s="50">
        <v>34893</v>
      </c>
      <c r="S294" s="50">
        <v>8600</v>
      </c>
      <c r="T294" s="52">
        <v>4855</v>
      </c>
      <c r="U294" s="51">
        <v>95467</v>
      </c>
      <c r="V294" s="50">
        <v>0</v>
      </c>
      <c r="W294" s="51">
        <v>0</v>
      </c>
      <c r="X294" s="53">
        <v>169412</v>
      </c>
      <c r="Y294" s="51">
        <v>194159</v>
      </c>
      <c r="Z294" s="51">
        <v>-24747</v>
      </c>
      <c r="AA294" s="54">
        <v>-0.127457393167456</v>
      </c>
      <c r="AB294" s="7"/>
      <c r="AD294" s="11">
        <v>289</v>
      </c>
    </row>
    <row r="295" spans="1:30" ht="13.5" x14ac:dyDescent="0.35">
      <c r="A295" s="46">
        <v>10007158</v>
      </c>
      <c r="B295" s="46" t="s">
        <v>462</v>
      </c>
      <c r="C295" s="47"/>
      <c r="D295" s="48" t="s">
        <v>59</v>
      </c>
      <c r="E295" s="49">
        <v>16958077</v>
      </c>
      <c r="F295" s="50">
        <v>332559</v>
      </c>
      <c r="G295" s="50">
        <v>560066</v>
      </c>
      <c r="H295" s="50">
        <v>229185</v>
      </c>
      <c r="I295" s="50">
        <v>72485</v>
      </c>
      <c r="J295" s="50">
        <v>270254</v>
      </c>
      <c r="K295" s="50">
        <v>0</v>
      </c>
      <c r="L295" s="50">
        <v>431698</v>
      </c>
      <c r="M295" s="50">
        <v>59217</v>
      </c>
      <c r="N295" s="50">
        <v>92029</v>
      </c>
      <c r="O295" s="51">
        <v>19005570</v>
      </c>
      <c r="P295" s="50">
        <v>322492</v>
      </c>
      <c r="Q295" s="50">
        <v>6582</v>
      </c>
      <c r="R295" s="50">
        <v>2398</v>
      </c>
      <c r="S295" s="50">
        <v>390481</v>
      </c>
      <c r="T295" s="52">
        <v>120573</v>
      </c>
      <c r="U295" s="51">
        <v>842526</v>
      </c>
      <c r="V295" s="50">
        <v>0</v>
      </c>
      <c r="W295" s="51">
        <v>0</v>
      </c>
      <c r="X295" s="53">
        <v>19848096</v>
      </c>
      <c r="Y295" s="51">
        <v>18534145</v>
      </c>
      <c r="Z295" s="51">
        <v>1313951</v>
      </c>
      <c r="AA295" s="54">
        <v>7.0893531910967603E-2</v>
      </c>
      <c r="AB295" s="7"/>
      <c r="AD295" s="11">
        <v>290</v>
      </c>
    </row>
    <row r="296" spans="1:30" ht="13.5" x14ac:dyDescent="0.35">
      <c r="A296" s="46">
        <v>10006020</v>
      </c>
      <c r="B296" s="46" t="s">
        <v>463</v>
      </c>
      <c r="C296" s="47"/>
      <c r="D296" s="48" t="s">
        <v>59</v>
      </c>
      <c r="E296" s="49">
        <v>8863</v>
      </c>
      <c r="F296" s="50">
        <v>0</v>
      </c>
      <c r="G296" s="50">
        <v>0</v>
      </c>
      <c r="H296" s="50">
        <v>0</v>
      </c>
      <c r="I296" s="50">
        <v>0</v>
      </c>
      <c r="J296" s="50">
        <v>0</v>
      </c>
      <c r="K296" s="50">
        <v>0</v>
      </c>
      <c r="L296" s="50">
        <v>0</v>
      </c>
      <c r="M296" s="50">
        <v>0</v>
      </c>
      <c r="N296" s="50">
        <v>0</v>
      </c>
      <c r="O296" s="51">
        <v>8863</v>
      </c>
      <c r="P296" s="50">
        <v>17273</v>
      </c>
      <c r="Q296" s="50">
        <v>753</v>
      </c>
      <c r="R296" s="50">
        <v>11189</v>
      </c>
      <c r="S296" s="50">
        <v>3410</v>
      </c>
      <c r="T296" s="52">
        <v>1433</v>
      </c>
      <c r="U296" s="51">
        <v>34058</v>
      </c>
      <c r="V296" s="50">
        <v>0</v>
      </c>
      <c r="W296" s="51">
        <v>0</v>
      </c>
      <c r="X296" s="53">
        <v>42921</v>
      </c>
      <c r="Y296" s="51">
        <v>54252</v>
      </c>
      <c r="Z296" s="51">
        <v>-11331</v>
      </c>
      <c r="AA296" s="54">
        <v>-0.20885865958858699</v>
      </c>
      <c r="AB296" s="7"/>
      <c r="AD296" s="11">
        <v>291</v>
      </c>
    </row>
    <row r="297" spans="1:30" ht="13.5" x14ac:dyDescent="0.35">
      <c r="A297" s="46">
        <v>10006038</v>
      </c>
      <c r="B297" s="46" t="s">
        <v>464</v>
      </c>
      <c r="C297" s="47"/>
      <c r="D297" s="48" t="s">
        <v>62</v>
      </c>
      <c r="E297" s="49">
        <v>10099</v>
      </c>
      <c r="F297" s="50">
        <v>0</v>
      </c>
      <c r="G297" s="50">
        <v>0</v>
      </c>
      <c r="H297" s="50">
        <v>0</v>
      </c>
      <c r="I297" s="50">
        <v>0</v>
      </c>
      <c r="J297" s="50">
        <v>0</v>
      </c>
      <c r="K297" s="50">
        <v>0</v>
      </c>
      <c r="L297" s="50">
        <v>0</v>
      </c>
      <c r="M297" s="50">
        <v>0</v>
      </c>
      <c r="N297" s="50">
        <v>0</v>
      </c>
      <c r="O297" s="51">
        <v>10099</v>
      </c>
      <c r="P297" s="50">
        <v>24232</v>
      </c>
      <c r="Q297" s="50">
        <v>2076</v>
      </c>
      <c r="R297" s="50">
        <v>11589</v>
      </c>
      <c r="S297" s="50">
        <v>6792</v>
      </c>
      <c r="T297" s="52">
        <v>1287</v>
      </c>
      <c r="U297" s="51">
        <v>45976</v>
      </c>
      <c r="V297" s="50">
        <v>0</v>
      </c>
      <c r="W297" s="51">
        <v>0</v>
      </c>
      <c r="X297" s="53">
        <v>56075</v>
      </c>
      <c r="Y297" s="51">
        <v>70683</v>
      </c>
      <c r="Z297" s="51">
        <v>-14608</v>
      </c>
      <c r="AA297" s="54">
        <v>-0.20666921324788101</v>
      </c>
      <c r="AB297" s="7"/>
      <c r="AD297" s="11">
        <v>292</v>
      </c>
    </row>
    <row r="298" spans="1:30" ht="13.5" x14ac:dyDescent="0.35">
      <c r="A298" s="46">
        <v>10006050</v>
      </c>
      <c r="B298" s="46" t="s">
        <v>465</v>
      </c>
      <c r="C298" s="47"/>
      <c r="D298" s="48" t="s">
        <v>59</v>
      </c>
      <c r="E298" s="49">
        <v>582509</v>
      </c>
      <c r="F298" s="50">
        <v>0</v>
      </c>
      <c r="G298" s="50">
        <v>0</v>
      </c>
      <c r="H298" s="50">
        <v>0</v>
      </c>
      <c r="I298" s="50">
        <v>0</v>
      </c>
      <c r="J298" s="50">
        <v>0</v>
      </c>
      <c r="K298" s="50">
        <v>0</v>
      </c>
      <c r="L298" s="50">
        <v>0</v>
      </c>
      <c r="M298" s="50">
        <v>0</v>
      </c>
      <c r="N298" s="50">
        <v>0</v>
      </c>
      <c r="O298" s="51">
        <v>582509</v>
      </c>
      <c r="P298" s="50">
        <v>59490</v>
      </c>
      <c r="Q298" s="50">
        <v>7533</v>
      </c>
      <c r="R298" s="50">
        <v>12707</v>
      </c>
      <c r="S298" s="50">
        <v>21959</v>
      </c>
      <c r="T298" s="52">
        <v>5118</v>
      </c>
      <c r="U298" s="51">
        <v>106807</v>
      </c>
      <c r="V298" s="50">
        <v>0</v>
      </c>
      <c r="W298" s="51">
        <v>0</v>
      </c>
      <c r="X298" s="53">
        <v>689316</v>
      </c>
      <c r="Y298" s="51">
        <v>614110</v>
      </c>
      <c r="Z298" s="51">
        <v>75206</v>
      </c>
      <c r="AA298" s="54">
        <v>0.12246340232206</v>
      </c>
      <c r="AB298" s="7"/>
      <c r="AD298" s="11">
        <v>293</v>
      </c>
    </row>
    <row r="299" spans="1:30" ht="13.5" x14ac:dyDescent="0.35">
      <c r="A299" s="46">
        <v>10006093</v>
      </c>
      <c r="B299" s="46" t="s">
        <v>528</v>
      </c>
      <c r="C299" s="47"/>
      <c r="D299" s="48" t="s">
        <v>71</v>
      </c>
      <c r="E299" s="49">
        <v>0</v>
      </c>
      <c r="F299" s="50">
        <v>0</v>
      </c>
      <c r="G299" s="50">
        <v>0</v>
      </c>
      <c r="H299" s="50">
        <v>0</v>
      </c>
      <c r="I299" s="50">
        <v>0</v>
      </c>
      <c r="J299" s="50">
        <v>0</v>
      </c>
      <c r="K299" s="50">
        <v>0</v>
      </c>
      <c r="L299" s="50">
        <v>0</v>
      </c>
      <c r="M299" s="50">
        <v>0</v>
      </c>
      <c r="N299" s="50">
        <v>0</v>
      </c>
      <c r="O299" s="51">
        <v>0</v>
      </c>
      <c r="P299" s="50">
        <v>1074</v>
      </c>
      <c r="Q299" s="50">
        <v>60</v>
      </c>
      <c r="R299" s="50">
        <v>9990</v>
      </c>
      <c r="S299" s="50">
        <v>1000</v>
      </c>
      <c r="T299" s="52">
        <v>263</v>
      </c>
      <c r="U299" s="51">
        <v>12387</v>
      </c>
      <c r="V299" s="50">
        <v>0</v>
      </c>
      <c r="W299" s="51">
        <v>0</v>
      </c>
      <c r="X299" s="53">
        <v>12387</v>
      </c>
      <c r="Y299" s="51">
        <v>11880</v>
      </c>
      <c r="Z299" s="51">
        <v>507</v>
      </c>
      <c r="AA299" s="54">
        <v>4.2676767676767702E-2</v>
      </c>
      <c r="AB299" s="7"/>
      <c r="AD299" s="11">
        <v>294</v>
      </c>
    </row>
    <row r="300" spans="1:30" ht="13.5" x14ac:dyDescent="0.35">
      <c r="A300" s="46">
        <v>10006174</v>
      </c>
      <c r="B300" s="46" t="s">
        <v>466</v>
      </c>
      <c r="C300" s="47" t="s">
        <v>467</v>
      </c>
      <c r="D300" s="48" t="s">
        <v>62</v>
      </c>
      <c r="E300" s="49">
        <v>128260</v>
      </c>
      <c r="F300" s="50">
        <v>0</v>
      </c>
      <c r="G300" s="50">
        <v>0</v>
      </c>
      <c r="H300" s="50">
        <v>0</v>
      </c>
      <c r="I300" s="50">
        <v>0</v>
      </c>
      <c r="J300" s="50">
        <v>0</v>
      </c>
      <c r="K300" s="50">
        <v>0</v>
      </c>
      <c r="L300" s="50">
        <v>0</v>
      </c>
      <c r="M300" s="50">
        <v>0</v>
      </c>
      <c r="N300" s="50">
        <v>0</v>
      </c>
      <c r="O300" s="51">
        <v>128260</v>
      </c>
      <c r="P300" s="50">
        <v>45230</v>
      </c>
      <c r="Q300" s="50">
        <v>10027</v>
      </c>
      <c r="R300" s="50">
        <v>64736</v>
      </c>
      <c r="S300" s="50">
        <v>6634</v>
      </c>
      <c r="T300" s="52">
        <v>4504</v>
      </c>
      <c r="U300" s="51">
        <v>131131</v>
      </c>
      <c r="V300" s="50">
        <v>0</v>
      </c>
      <c r="W300" s="51">
        <v>0</v>
      </c>
      <c r="X300" s="53">
        <v>259391</v>
      </c>
      <c r="Y300" s="51">
        <v>209920</v>
      </c>
      <c r="Z300" s="51">
        <v>49471</v>
      </c>
      <c r="AA300" s="54">
        <v>0.23566596798780501</v>
      </c>
      <c r="AB300" s="7"/>
      <c r="AD300" s="11">
        <v>295</v>
      </c>
    </row>
    <row r="301" spans="1:30" ht="13.5" x14ac:dyDescent="0.35">
      <c r="A301" s="46">
        <v>10037449</v>
      </c>
      <c r="B301" s="46" t="s">
        <v>468</v>
      </c>
      <c r="C301" s="47" t="s">
        <v>469</v>
      </c>
      <c r="D301" s="48" t="s">
        <v>68</v>
      </c>
      <c r="E301" s="49">
        <v>491997</v>
      </c>
      <c r="F301" s="50">
        <v>27389</v>
      </c>
      <c r="G301" s="50">
        <v>0</v>
      </c>
      <c r="H301" s="50">
        <v>0</v>
      </c>
      <c r="I301" s="50">
        <v>4768</v>
      </c>
      <c r="J301" s="50">
        <v>35171</v>
      </c>
      <c r="K301" s="50">
        <v>0</v>
      </c>
      <c r="L301" s="50">
        <v>0</v>
      </c>
      <c r="M301" s="50">
        <v>0</v>
      </c>
      <c r="N301" s="50">
        <v>0</v>
      </c>
      <c r="O301" s="51">
        <v>559325</v>
      </c>
      <c r="P301" s="50">
        <v>299084</v>
      </c>
      <c r="Q301" s="50">
        <v>52616</v>
      </c>
      <c r="R301" s="50">
        <v>16775</v>
      </c>
      <c r="S301" s="50">
        <v>90547</v>
      </c>
      <c r="T301" s="52">
        <v>19067</v>
      </c>
      <c r="U301" s="51">
        <v>478089</v>
      </c>
      <c r="V301" s="50">
        <v>0</v>
      </c>
      <c r="W301" s="51">
        <v>0</v>
      </c>
      <c r="X301" s="53">
        <v>1037414</v>
      </c>
      <c r="Y301" s="51">
        <v>991296</v>
      </c>
      <c r="Z301" s="51">
        <v>46118</v>
      </c>
      <c r="AA301" s="54">
        <v>4.6522935631738697E-2</v>
      </c>
      <c r="AB301" s="7"/>
      <c r="AD301" s="11">
        <v>296</v>
      </c>
    </row>
    <row r="302" spans="1:30" ht="13.5" x14ac:dyDescent="0.35">
      <c r="A302" s="46">
        <v>10007843</v>
      </c>
      <c r="B302" s="46" t="s">
        <v>529</v>
      </c>
      <c r="C302" s="47" t="s">
        <v>532</v>
      </c>
      <c r="D302" s="48" t="s">
        <v>71</v>
      </c>
      <c r="E302" s="49">
        <v>825460</v>
      </c>
      <c r="F302" s="50">
        <v>47808</v>
      </c>
      <c r="G302" s="50">
        <v>0</v>
      </c>
      <c r="H302" s="50">
        <v>2315</v>
      </c>
      <c r="I302" s="50">
        <v>3417</v>
      </c>
      <c r="J302" s="50">
        <v>0</v>
      </c>
      <c r="K302" s="50">
        <v>36252</v>
      </c>
      <c r="L302" s="50">
        <v>0</v>
      </c>
      <c r="M302" s="50">
        <v>0</v>
      </c>
      <c r="N302" s="50">
        <v>0</v>
      </c>
      <c r="O302" s="51">
        <v>915252</v>
      </c>
      <c r="P302" s="50">
        <v>472585</v>
      </c>
      <c r="Q302" s="50">
        <v>36422</v>
      </c>
      <c r="R302" s="50">
        <v>36804</v>
      </c>
      <c r="S302" s="50">
        <v>101762</v>
      </c>
      <c r="T302" s="52">
        <v>28718</v>
      </c>
      <c r="U302" s="51">
        <v>676291</v>
      </c>
      <c r="V302" s="50">
        <v>0</v>
      </c>
      <c r="W302" s="51">
        <v>0</v>
      </c>
      <c r="X302" s="53">
        <v>1591543</v>
      </c>
      <c r="Y302" s="51">
        <v>1407643</v>
      </c>
      <c r="Z302" s="51">
        <v>183900</v>
      </c>
      <c r="AA302" s="54">
        <v>0.13064392036901401</v>
      </c>
      <c r="AB302" s="7"/>
      <c r="AD302" s="11">
        <v>297</v>
      </c>
    </row>
    <row r="303" spans="1:30" ht="13.5" x14ac:dyDescent="0.35">
      <c r="A303" s="46">
        <v>10030776</v>
      </c>
      <c r="B303" s="46" t="s">
        <v>470</v>
      </c>
      <c r="C303" s="47" t="s">
        <v>471</v>
      </c>
      <c r="D303" s="48" t="s">
        <v>71</v>
      </c>
      <c r="E303" s="49">
        <v>0</v>
      </c>
      <c r="F303" s="50">
        <v>0</v>
      </c>
      <c r="G303" s="50">
        <v>0</v>
      </c>
      <c r="H303" s="50">
        <v>0</v>
      </c>
      <c r="I303" s="50">
        <v>0</v>
      </c>
      <c r="J303" s="50">
        <v>0</v>
      </c>
      <c r="K303" s="50">
        <v>0</v>
      </c>
      <c r="L303" s="50">
        <v>0</v>
      </c>
      <c r="M303" s="50">
        <v>0</v>
      </c>
      <c r="N303" s="50">
        <v>0</v>
      </c>
      <c r="O303" s="51">
        <v>0</v>
      </c>
      <c r="P303" s="50">
        <v>20175</v>
      </c>
      <c r="Q303" s="50">
        <v>1374</v>
      </c>
      <c r="R303" s="50">
        <v>8791</v>
      </c>
      <c r="S303" s="50">
        <v>5658</v>
      </c>
      <c r="T303" s="52">
        <v>1433</v>
      </c>
      <c r="U303" s="51">
        <v>37431</v>
      </c>
      <c r="V303" s="50">
        <v>0</v>
      </c>
      <c r="W303" s="51">
        <v>0</v>
      </c>
      <c r="X303" s="53">
        <v>37431</v>
      </c>
      <c r="Y303" s="51">
        <v>47625</v>
      </c>
      <c r="Z303" s="51">
        <v>-10194</v>
      </c>
      <c r="AA303" s="54">
        <v>-0.214047244094488</v>
      </c>
      <c r="AB303" s="7"/>
      <c r="AD303" s="11">
        <v>298</v>
      </c>
    </row>
    <row r="304" spans="1:30" ht="13.5" x14ac:dyDescent="0.35">
      <c r="A304" s="46">
        <v>10007782</v>
      </c>
      <c r="B304" s="46" t="s">
        <v>472</v>
      </c>
      <c r="C304" s="47" t="s">
        <v>473</v>
      </c>
      <c r="D304" s="48" t="s">
        <v>71</v>
      </c>
      <c r="E304" s="49">
        <v>12266980</v>
      </c>
      <c r="F304" s="50">
        <v>379982</v>
      </c>
      <c r="G304" s="50">
        <v>0</v>
      </c>
      <c r="H304" s="50">
        <v>4630</v>
      </c>
      <c r="I304" s="50">
        <v>7090</v>
      </c>
      <c r="J304" s="50">
        <v>19425</v>
      </c>
      <c r="K304" s="50">
        <v>0</v>
      </c>
      <c r="L304" s="50">
        <v>431414</v>
      </c>
      <c r="M304" s="50">
        <v>18358</v>
      </c>
      <c r="N304" s="50">
        <v>132890</v>
      </c>
      <c r="O304" s="51">
        <v>13260769</v>
      </c>
      <c r="P304" s="50">
        <v>114058</v>
      </c>
      <c r="Q304" s="50">
        <v>1647</v>
      </c>
      <c r="R304" s="50">
        <v>3956</v>
      </c>
      <c r="S304" s="50">
        <v>85726</v>
      </c>
      <c r="T304" s="52">
        <v>23775</v>
      </c>
      <c r="U304" s="51">
        <v>229162</v>
      </c>
      <c r="V304" s="50">
        <v>0</v>
      </c>
      <c r="W304" s="51">
        <v>0</v>
      </c>
      <c r="X304" s="53">
        <v>13489931</v>
      </c>
      <c r="Y304" s="51">
        <v>12308669</v>
      </c>
      <c r="Z304" s="51">
        <v>1181262</v>
      </c>
      <c r="AA304" s="54">
        <v>9.5969921686902104E-2</v>
      </c>
      <c r="AB304" s="7"/>
      <c r="AD304" s="11">
        <v>299</v>
      </c>
    </row>
    <row r="305" spans="1:30" ht="13.5" x14ac:dyDescent="0.35">
      <c r="A305" s="46">
        <v>10006299</v>
      </c>
      <c r="B305" s="46" t="s">
        <v>474</v>
      </c>
      <c r="C305" s="47"/>
      <c r="D305" s="48" t="s">
        <v>76</v>
      </c>
      <c r="E305" s="49">
        <v>3435533</v>
      </c>
      <c r="F305" s="50">
        <v>226132</v>
      </c>
      <c r="G305" s="50">
        <v>0</v>
      </c>
      <c r="H305" s="50">
        <v>9260</v>
      </c>
      <c r="I305" s="50">
        <v>32984</v>
      </c>
      <c r="J305" s="50">
        <v>142181</v>
      </c>
      <c r="K305" s="50">
        <v>41460</v>
      </c>
      <c r="L305" s="50">
        <v>0</v>
      </c>
      <c r="M305" s="50">
        <v>0</v>
      </c>
      <c r="N305" s="50">
        <v>0</v>
      </c>
      <c r="O305" s="51">
        <v>3887550</v>
      </c>
      <c r="P305" s="50">
        <v>1457377</v>
      </c>
      <c r="Q305" s="50">
        <v>331860</v>
      </c>
      <c r="R305" s="50">
        <v>1651876</v>
      </c>
      <c r="S305" s="50">
        <v>333491</v>
      </c>
      <c r="T305" s="52">
        <v>149700</v>
      </c>
      <c r="U305" s="51">
        <v>3924304</v>
      </c>
      <c r="V305" s="50">
        <v>0</v>
      </c>
      <c r="W305" s="51">
        <v>0</v>
      </c>
      <c r="X305" s="53">
        <v>7811854</v>
      </c>
      <c r="Y305" s="51">
        <v>7841357</v>
      </c>
      <c r="Z305" s="51">
        <v>-29503</v>
      </c>
      <c r="AA305" s="54">
        <v>-3.76248651859621E-3</v>
      </c>
      <c r="AB305" s="7"/>
      <c r="AD305" s="11">
        <v>300</v>
      </c>
    </row>
    <row r="306" spans="1:30" ht="13.5" x14ac:dyDescent="0.35">
      <c r="A306" s="46">
        <v>10006378</v>
      </c>
      <c r="B306" s="46" t="s">
        <v>475</v>
      </c>
      <c r="C306" s="47"/>
      <c r="D306" s="48" t="s">
        <v>68</v>
      </c>
      <c r="E306" s="49">
        <v>9324</v>
      </c>
      <c r="F306" s="50">
        <v>0</v>
      </c>
      <c r="G306" s="50">
        <v>0</v>
      </c>
      <c r="H306" s="50">
        <v>0</v>
      </c>
      <c r="I306" s="50">
        <v>0</v>
      </c>
      <c r="J306" s="50">
        <v>0</v>
      </c>
      <c r="K306" s="50">
        <v>0</v>
      </c>
      <c r="L306" s="50">
        <v>0</v>
      </c>
      <c r="M306" s="50">
        <v>0</v>
      </c>
      <c r="N306" s="50">
        <v>0</v>
      </c>
      <c r="O306" s="51">
        <v>9324</v>
      </c>
      <c r="P306" s="50">
        <v>20376</v>
      </c>
      <c r="Q306" s="50">
        <v>2126</v>
      </c>
      <c r="R306" s="50">
        <v>4396</v>
      </c>
      <c r="S306" s="50">
        <v>3271</v>
      </c>
      <c r="T306" s="52">
        <v>1550</v>
      </c>
      <c r="U306" s="51">
        <v>31719</v>
      </c>
      <c r="V306" s="50">
        <v>0</v>
      </c>
      <c r="W306" s="51">
        <v>0</v>
      </c>
      <c r="X306" s="53">
        <v>41043</v>
      </c>
      <c r="Y306" s="51">
        <v>61120</v>
      </c>
      <c r="Z306" s="51">
        <v>-20077</v>
      </c>
      <c r="AA306" s="54">
        <v>-0.32848494764397901</v>
      </c>
      <c r="AB306" s="7"/>
      <c r="AD306" s="11">
        <v>301</v>
      </c>
    </row>
    <row r="307" spans="1:30" ht="13.5" x14ac:dyDescent="0.35">
      <c r="A307" s="46">
        <v>10014001</v>
      </c>
      <c r="B307" s="46" t="s">
        <v>476</v>
      </c>
      <c r="C307" s="47"/>
      <c r="D307" s="48" t="s">
        <v>73</v>
      </c>
      <c r="E307" s="49">
        <v>1229330</v>
      </c>
      <c r="F307" s="50">
        <v>414717</v>
      </c>
      <c r="G307" s="50">
        <v>0</v>
      </c>
      <c r="H307" s="50">
        <v>0</v>
      </c>
      <c r="I307" s="50">
        <v>18610</v>
      </c>
      <c r="J307" s="50">
        <v>24284</v>
      </c>
      <c r="K307" s="50">
        <v>5275</v>
      </c>
      <c r="L307" s="50">
        <v>0</v>
      </c>
      <c r="M307" s="50">
        <v>0</v>
      </c>
      <c r="N307" s="50">
        <v>0</v>
      </c>
      <c r="O307" s="51">
        <v>1692216</v>
      </c>
      <c r="P307" s="50">
        <v>2755768</v>
      </c>
      <c r="Q307" s="50">
        <v>418545</v>
      </c>
      <c r="R307" s="50">
        <v>120401</v>
      </c>
      <c r="S307" s="50">
        <v>219181</v>
      </c>
      <c r="T307" s="52">
        <v>156748</v>
      </c>
      <c r="U307" s="51">
        <v>3670643</v>
      </c>
      <c r="V307" s="50">
        <v>0</v>
      </c>
      <c r="W307" s="51">
        <v>0</v>
      </c>
      <c r="X307" s="53">
        <v>5362859</v>
      </c>
      <c r="Y307" s="51">
        <v>4548721</v>
      </c>
      <c r="Z307" s="51">
        <v>814138</v>
      </c>
      <c r="AA307" s="54">
        <v>0.17898174014189899</v>
      </c>
      <c r="AB307" s="7"/>
      <c r="AD307" s="11">
        <v>302</v>
      </c>
    </row>
    <row r="308" spans="1:30" ht="13.5" x14ac:dyDescent="0.35">
      <c r="A308" s="46">
        <v>10007159</v>
      </c>
      <c r="B308" s="46" t="s">
        <v>477</v>
      </c>
      <c r="C308" s="47"/>
      <c r="D308" s="48" t="s">
        <v>110</v>
      </c>
      <c r="E308" s="49">
        <v>4182358</v>
      </c>
      <c r="F308" s="50">
        <v>241076</v>
      </c>
      <c r="G308" s="50">
        <v>0</v>
      </c>
      <c r="H308" s="50">
        <v>2315</v>
      </c>
      <c r="I308" s="50">
        <v>73621</v>
      </c>
      <c r="J308" s="50">
        <v>336732</v>
      </c>
      <c r="K308" s="50">
        <v>5411</v>
      </c>
      <c r="L308" s="50">
        <v>0</v>
      </c>
      <c r="M308" s="50">
        <v>0</v>
      </c>
      <c r="N308" s="50">
        <v>0</v>
      </c>
      <c r="O308" s="51">
        <v>4841513</v>
      </c>
      <c r="P308" s="50">
        <v>1276724</v>
      </c>
      <c r="Q308" s="50">
        <v>251486</v>
      </c>
      <c r="R308" s="50">
        <v>489595</v>
      </c>
      <c r="S308" s="50">
        <v>199615</v>
      </c>
      <c r="T308" s="52">
        <v>128528</v>
      </c>
      <c r="U308" s="51">
        <v>2345948</v>
      </c>
      <c r="V308" s="50">
        <v>0</v>
      </c>
      <c r="W308" s="51">
        <v>0</v>
      </c>
      <c r="X308" s="53">
        <v>7187461</v>
      </c>
      <c r="Y308" s="51">
        <v>6063569</v>
      </c>
      <c r="Z308" s="51">
        <v>1123892</v>
      </c>
      <c r="AA308" s="54">
        <v>0.18535156440043801</v>
      </c>
      <c r="AB308" s="7"/>
      <c r="AD308" s="11">
        <v>303</v>
      </c>
    </row>
    <row r="309" spans="1:30" ht="13.5" x14ac:dyDescent="0.35">
      <c r="A309" s="46">
        <v>10007160</v>
      </c>
      <c r="B309" s="46" t="s">
        <v>478</v>
      </c>
      <c r="C309" s="47"/>
      <c r="D309" s="48" t="s">
        <v>59</v>
      </c>
      <c r="E309" s="49">
        <v>12412599</v>
      </c>
      <c r="F309" s="50">
        <v>209829</v>
      </c>
      <c r="G309" s="50">
        <v>595594</v>
      </c>
      <c r="H309" s="50">
        <v>238445</v>
      </c>
      <c r="I309" s="50">
        <v>79504</v>
      </c>
      <c r="J309" s="50">
        <v>211440</v>
      </c>
      <c r="K309" s="50">
        <v>0</v>
      </c>
      <c r="L309" s="50">
        <v>0</v>
      </c>
      <c r="M309" s="50">
        <v>0</v>
      </c>
      <c r="N309" s="50">
        <v>0</v>
      </c>
      <c r="O309" s="51">
        <v>13747411</v>
      </c>
      <c r="P309" s="50">
        <v>590169</v>
      </c>
      <c r="Q309" s="50">
        <v>20509</v>
      </c>
      <c r="R309" s="50">
        <v>30538</v>
      </c>
      <c r="S309" s="50">
        <v>251876</v>
      </c>
      <c r="T309" s="52">
        <v>86270</v>
      </c>
      <c r="U309" s="51">
        <v>979362</v>
      </c>
      <c r="V309" s="50">
        <v>0</v>
      </c>
      <c r="W309" s="51">
        <v>0</v>
      </c>
      <c r="X309" s="53">
        <v>14726773</v>
      </c>
      <c r="Y309" s="51">
        <v>14219119</v>
      </c>
      <c r="Z309" s="51">
        <v>507654</v>
      </c>
      <c r="AA309" s="54">
        <v>3.57022119302891E-2</v>
      </c>
      <c r="AB309" s="7"/>
      <c r="AD309" s="11">
        <v>304</v>
      </c>
    </row>
    <row r="310" spans="1:30" ht="13.5" x14ac:dyDescent="0.35">
      <c r="A310" s="46">
        <v>10007806</v>
      </c>
      <c r="B310" s="46" t="s">
        <v>479</v>
      </c>
      <c r="C310" s="47"/>
      <c r="D310" s="48" t="s">
        <v>59</v>
      </c>
      <c r="E310" s="49">
        <v>5657858</v>
      </c>
      <c r="F310" s="50">
        <v>0</v>
      </c>
      <c r="G310" s="50">
        <v>332445</v>
      </c>
      <c r="H310" s="50">
        <v>497725</v>
      </c>
      <c r="I310" s="50">
        <v>352748</v>
      </c>
      <c r="J310" s="50">
        <v>329540</v>
      </c>
      <c r="K310" s="50">
        <v>0</v>
      </c>
      <c r="L310" s="50">
        <v>65466</v>
      </c>
      <c r="M310" s="50">
        <v>4936</v>
      </c>
      <c r="N310" s="50">
        <v>2070</v>
      </c>
      <c r="O310" s="51">
        <v>7242788</v>
      </c>
      <c r="P310" s="50">
        <v>616200</v>
      </c>
      <c r="Q310" s="50">
        <v>29756</v>
      </c>
      <c r="R310" s="50">
        <v>1335</v>
      </c>
      <c r="S310" s="50">
        <v>516549</v>
      </c>
      <c r="T310" s="52">
        <v>102851</v>
      </c>
      <c r="U310" s="51">
        <v>1266691</v>
      </c>
      <c r="V310" s="50">
        <v>0</v>
      </c>
      <c r="W310" s="51">
        <v>0</v>
      </c>
      <c r="X310" s="53">
        <v>8509479</v>
      </c>
      <c r="Y310" s="51">
        <v>8288547</v>
      </c>
      <c r="Z310" s="51">
        <v>220932</v>
      </c>
      <c r="AA310" s="54">
        <v>2.6655094071373401E-2</v>
      </c>
      <c r="AB310" s="7"/>
      <c r="AD310" s="11">
        <v>305</v>
      </c>
    </row>
    <row r="311" spans="1:30" ht="13.5" x14ac:dyDescent="0.35">
      <c r="A311" s="46">
        <v>10006494</v>
      </c>
      <c r="B311" s="46" t="s">
        <v>480</v>
      </c>
      <c r="C311" s="47"/>
      <c r="D311" s="48" t="s">
        <v>62</v>
      </c>
      <c r="E311" s="49">
        <v>51313</v>
      </c>
      <c r="F311" s="50">
        <v>0</v>
      </c>
      <c r="G311" s="50">
        <v>0</v>
      </c>
      <c r="H311" s="50">
        <v>0</v>
      </c>
      <c r="I311" s="50">
        <v>0</v>
      </c>
      <c r="J311" s="50">
        <v>0</v>
      </c>
      <c r="K311" s="50">
        <v>0</v>
      </c>
      <c r="L311" s="50">
        <v>0</v>
      </c>
      <c r="M311" s="50">
        <v>0</v>
      </c>
      <c r="N311" s="50">
        <v>0</v>
      </c>
      <c r="O311" s="51">
        <v>51313</v>
      </c>
      <c r="P311" s="50">
        <v>9068</v>
      </c>
      <c r="Q311" s="50">
        <v>1315</v>
      </c>
      <c r="R311" s="50">
        <v>50030</v>
      </c>
      <c r="S311" s="50">
        <v>3332</v>
      </c>
      <c r="T311" s="52">
        <v>2544</v>
      </c>
      <c r="U311" s="51">
        <v>66289</v>
      </c>
      <c r="V311" s="50">
        <v>0</v>
      </c>
      <c r="W311" s="51">
        <v>0</v>
      </c>
      <c r="X311" s="53">
        <v>117602</v>
      </c>
      <c r="Y311" s="51">
        <v>102544</v>
      </c>
      <c r="Z311" s="51">
        <v>15058</v>
      </c>
      <c r="AA311" s="54">
        <v>0.14684428147917</v>
      </c>
      <c r="AB311" s="7"/>
      <c r="AD311" s="11">
        <v>306</v>
      </c>
    </row>
    <row r="312" spans="1:30" ht="40.5" x14ac:dyDescent="0.35">
      <c r="A312" s="46">
        <v>10007938</v>
      </c>
      <c r="B312" s="46" t="s">
        <v>481</v>
      </c>
      <c r="C312" s="47" t="s">
        <v>482</v>
      </c>
      <c r="D312" s="48" t="s">
        <v>82</v>
      </c>
      <c r="E312" s="49">
        <v>236491</v>
      </c>
      <c r="F312" s="50">
        <v>0</v>
      </c>
      <c r="G312" s="50">
        <v>0</v>
      </c>
      <c r="H312" s="50">
        <v>0</v>
      </c>
      <c r="I312" s="50">
        <v>0</v>
      </c>
      <c r="J312" s="50">
        <v>0</v>
      </c>
      <c r="K312" s="50">
        <v>0</v>
      </c>
      <c r="L312" s="50">
        <v>0</v>
      </c>
      <c r="M312" s="50">
        <v>0</v>
      </c>
      <c r="N312" s="50">
        <v>0</v>
      </c>
      <c r="O312" s="51">
        <v>236491</v>
      </c>
      <c r="P312" s="50">
        <v>156421</v>
      </c>
      <c r="Q312" s="50">
        <v>34344</v>
      </c>
      <c r="R312" s="50">
        <v>57095</v>
      </c>
      <c r="S312" s="50">
        <v>48242</v>
      </c>
      <c r="T312" s="52">
        <v>10967</v>
      </c>
      <c r="U312" s="51">
        <v>307069</v>
      </c>
      <c r="V312" s="50">
        <v>0</v>
      </c>
      <c r="W312" s="51">
        <v>0</v>
      </c>
      <c r="X312" s="53">
        <v>543560</v>
      </c>
      <c r="Y312" s="51">
        <v>631340</v>
      </c>
      <c r="Z312" s="51">
        <v>-87780</v>
      </c>
      <c r="AA312" s="54">
        <v>-0.13903760255963499</v>
      </c>
      <c r="AB312" s="7"/>
      <c r="AD312" s="11">
        <v>307</v>
      </c>
    </row>
    <row r="313" spans="1:30" ht="13.5" x14ac:dyDescent="0.35">
      <c r="A313" s="46">
        <v>10007161</v>
      </c>
      <c r="B313" s="46" t="s">
        <v>483</v>
      </c>
      <c r="C313" s="47"/>
      <c r="D313" s="48" t="s">
        <v>110</v>
      </c>
      <c r="E313" s="49">
        <v>5992139</v>
      </c>
      <c r="F313" s="50">
        <v>832033</v>
      </c>
      <c r="G313" s="50">
        <v>137421</v>
      </c>
      <c r="H313" s="50">
        <v>0</v>
      </c>
      <c r="I313" s="50">
        <v>178394</v>
      </c>
      <c r="J313" s="50">
        <v>214354</v>
      </c>
      <c r="K313" s="50">
        <v>0</v>
      </c>
      <c r="L313" s="50">
        <v>0</v>
      </c>
      <c r="M313" s="50">
        <v>1974</v>
      </c>
      <c r="N313" s="50">
        <v>0</v>
      </c>
      <c r="O313" s="51">
        <v>7356315</v>
      </c>
      <c r="P313" s="50">
        <v>1372584</v>
      </c>
      <c r="Q313" s="50">
        <v>356443</v>
      </c>
      <c r="R313" s="50">
        <v>859165</v>
      </c>
      <c r="S313" s="50">
        <v>349080</v>
      </c>
      <c r="T313" s="52">
        <v>130750</v>
      </c>
      <c r="U313" s="51">
        <v>3068022</v>
      </c>
      <c r="V313" s="50">
        <v>0</v>
      </c>
      <c r="W313" s="51">
        <v>0</v>
      </c>
      <c r="X313" s="53">
        <v>10424337</v>
      </c>
      <c r="Y313" s="51">
        <v>10652916</v>
      </c>
      <c r="Z313" s="51">
        <v>-228579</v>
      </c>
      <c r="AA313" s="54">
        <v>-2.1456941930265899E-2</v>
      </c>
      <c r="AB313" s="7"/>
      <c r="AD313" s="11">
        <v>308</v>
      </c>
    </row>
    <row r="314" spans="1:30" ht="13.5" x14ac:dyDescent="0.35">
      <c r="A314" s="46">
        <v>10006549</v>
      </c>
      <c r="B314" s="46" t="s">
        <v>484</v>
      </c>
      <c r="C314" s="47"/>
      <c r="D314" s="48" t="s">
        <v>76</v>
      </c>
      <c r="E314" s="49">
        <v>13357</v>
      </c>
      <c r="F314" s="50">
        <v>0</v>
      </c>
      <c r="G314" s="50">
        <v>0</v>
      </c>
      <c r="H314" s="50">
        <v>0</v>
      </c>
      <c r="I314" s="50">
        <v>0</v>
      </c>
      <c r="J314" s="50">
        <v>0</v>
      </c>
      <c r="K314" s="50">
        <v>0</v>
      </c>
      <c r="L314" s="50">
        <v>0</v>
      </c>
      <c r="M314" s="50">
        <v>0</v>
      </c>
      <c r="N314" s="50">
        <v>0</v>
      </c>
      <c r="O314" s="51">
        <v>13357</v>
      </c>
      <c r="P314" s="50">
        <v>10770</v>
      </c>
      <c r="Q314" s="50">
        <v>2448</v>
      </c>
      <c r="R314" s="50">
        <v>6793</v>
      </c>
      <c r="S314" s="50">
        <v>1000</v>
      </c>
      <c r="T314" s="52">
        <v>1170</v>
      </c>
      <c r="U314" s="51">
        <v>22181</v>
      </c>
      <c r="V314" s="50">
        <v>0</v>
      </c>
      <c r="W314" s="51">
        <v>0</v>
      </c>
      <c r="X314" s="53">
        <v>35538</v>
      </c>
      <c r="Y314" s="51">
        <v>28111</v>
      </c>
      <c r="Z314" s="51">
        <v>7427</v>
      </c>
      <c r="AA314" s="54">
        <v>0.26420262530681898</v>
      </c>
      <c r="AB314" s="7"/>
      <c r="AD314" s="11">
        <v>309</v>
      </c>
    </row>
    <row r="315" spans="1:30" ht="13.5" x14ac:dyDescent="0.35">
      <c r="A315" s="46">
        <v>10082743</v>
      </c>
      <c r="B315" s="46" t="s">
        <v>485</v>
      </c>
      <c r="C315" s="47" t="s">
        <v>486</v>
      </c>
      <c r="D315" s="48" t="s">
        <v>59</v>
      </c>
      <c r="E315" s="49">
        <v>42814</v>
      </c>
      <c r="F315" s="50">
        <v>0</v>
      </c>
      <c r="G315" s="50">
        <v>0</v>
      </c>
      <c r="H315" s="50">
        <v>0</v>
      </c>
      <c r="I315" s="50">
        <v>3294</v>
      </c>
      <c r="J315" s="50">
        <v>48867</v>
      </c>
      <c r="K315" s="50">
        <v>0</v>
      </c>
      <c r="L315" s="50">
        <v>0</v>
      </c>
      <c r="M315" s="50">
        <v>0</v>
      </c>
      <c r="N315" s="50">
        <v>0</v>
      </c>
      <c r="O315" s="51">
        <v>94975</v>
      </c>
      <c r="P315" s="50">
        <v>0</v>
      </c>
      <c r="Q315" s="50">
        <v>0</v>
      </c>
      <c r="R315" s="50">
        <v>0</v>
      </c>
      <c r="S315" s="50">
        <v>1000</v>
      </c>
      <c r="T315" s="52">
        <v>0</v>
      </c>
      <c r="U315" s="51">
        <v>1000</v>
      </c>
      <c r="V315" s="50">
        <v>0</v>
      </c>
      <c r="W315" s="51">
        <v>0</v>
      </c>
      <c r="X315" s="53">
        <v>95975</v>
      </c>
      <c r="Y315" s="51">
        <v>59200</v>
      </c>
      <c r="Z315" s="51">
        <v>36775</v>
      </c>
      <c r="AA315" s="54">
        <v>0.62119932432432401</v>
      </c>
      <c r="AB315" s="7"/>
      <c r="AD315" s="11">
        <v>310</v>
      </c>
    </row>
    <row r="316" spans="1:30" ht="27" x14ac:dyDescent="0.35">
      <c r="A316" s="46">
        <v>10005998</v>
      </c>
      <c r="B316" s="46" t="s">
        <v>487</v>
      </c>
      <c r="C316" s="47" t="s">
        <v>488</v>
      </c>
      <c r="D316" s="48" t="s">
        <v>62</v>
      </c>
      <c r="E316" s="49">
        <v>83211</v>
      </c>
      <c r="F316" s="50">
        <v>0</v>
      </c>
      <c r="G316" s="50">
        <v>0</v>
      </c>
      <c r="H316" s="50">
        <v>0</v>
      </c>
      <c r="I316" s="50">
        <v>0</v>
      </c>
      <c r="J316" s="50">
        <v>0</v>
      </c>
      <c r="K316" s="50">
        <v>0</v>
      </c>
      <c r="L316" s="50">
        <v>0</v>
      </c>
      <c r="M316" s="50">
        <v>0</v>
      </c>
      <c r="N316" s="50">
        <v>0</v>
      </c>
      <c r="O316" s="51">
        <v>83211</v>
      </c>
      <c r="P316" s="50">
        <v>45588</v>
      </c>
      <c r="Q316" s="50">
        <v>7590</v>
      </c>
      <c r="R316" s="50">
        <v>77923</v>
      </c>
      <c r="S316" s="50">
        <v>8502</v>
      </c>
      <c r="T316" s="52">
        <v>5849</v>
      </c>
      <c r="U316" s="51">
        <v>145452</v>
      </c>
      <c r="V316" s="50">
        <v>0</v>
      </c>
      <c r="W316" s="51">
        <v>0</v>
      </c>
      <c r="X316" s="53">
        <v>228663</v>
      </c>
      <c r="Y316" s="51">
        <v>169285</v>
      </c>
      <c r="Z316" s="51">
        <v>59378</v>
      </c>
      <c r="AA316" s="54">
        <v>0.35075759813332502</v>
      </c>
      <c r="AB316" s="7"/>
      <c r="AD316" s="11">
        <v>311</v>
      </c>
    </row>
    <row r="317" spans="1:30" ht="13.5" x14ac:dyDescent="0.35">
      <c r="A317" s="46">
        <v>10008017</v>
      </c>
      <c r="B317" s="46" t="s">
        <v>489</v>
      </c>
      <c r="C317" s="47"/>
      <c r="D317" s="48" t="s">
        <v>71</v>
      </c>
      <c r="E317" s="49">
        <v>116811</v>
      </c>
      <c r="F317" s="50">
        <v>0</v>
      </c>
      <c r="G317" s="50">
        <v>0</v>
      </c>
      <c r="H317" s="50">
        <v>0</v>
      </c>
      <c r="I317" s="50">
        <v>19786</v>
      </c>
      <c r="J317" s="50">
        <v>21920</v>
      </c>
      <c r="K317" s="50">
        <v>0</v>
      </c>
      <c r="L317" s="50">
        <v>0</v>
      </c>
      <c r="M317" s="50">
        <v>0</v>
      </c>
      <c r="N317" s="50">
        <v>0</v>
      </c>
      <c r="O317" s="51">
        <v>158517</v>
      </c>
      <c r="P317" s="50">
        <v>77060</v>
      </c>
      <c r="Q317" s="50">
        <v>4300</v>
      </c>
      <c r="R317" s="50">
        <v>9191</v>
      </c>
      <c r="S317" s="50">
        <v>41300</v>
      </c>
      <c r="T317" s="52">
        <v>7311</v>
      </c>
      <c r="U317" s="51">
        <v>139162</v>
      </c>
      <c r="V317" s="50">
        <v>4875000</v>
      </c>
      <c r="W317" s="51">
        <v>4875000</v>
      </c>
      <c r="X317" s="53">
        <v>5172679</v>
      </c>
      <c r="Y317" s="51">
        <v>4779904</v>
      </c>
      <c r="Z317" s="51">
        <v>392775</v>
      </c>
      <c r="AA317" s="54">
        <v>8.2172152411429195E-2</v>
      </c>
      <c r="AB317" s="7"/>
      <c r="AD317" s="11">
        <v>312</v>
      </c>
    </row>
    <row r="318" spans="1:30" ht="13.5" x14ac:dyDescent="0.35">
      <c r="A318" s="46">
        <v>10007063</v>
      </c>
      <c r="B318" s="46" t="s">
        <v>490</v>
      </c>
      <c r="C318" s="47"/>
      <c r="D318" s="48" t="s">
        <v>68</v>
      </c>
      <c r="E318" s="49">
        <v>38155</v>
      </c>
      <c r="F318" s="50">
        <v>2204</v>
      </c>
      <c r="G318" s="50">
        <v>0</v>
      </c>
      <c r="H318" s="50">
        <v>0</v>
      </c>
      <c r="I318" s="50">
        <v>0</v>
      </c>
      <c r="J318" s="50">
        <v>0</v>
      </c>
      <c r="K318" s="50">
        <v>0</v>
      </c>
      <c r="L318" s="50">
        <v>0</v>
      </c>
      <c r="M318" s="50">
        <v>0</v>
      </c>
      <c r="N318" s="50">
        <v>0</v>
      </c>
      <c r="O318" s="51">
        <v>40359</v>
      </c>
      <c r="P318" s="50">
        <v>86586</v>
      </c>
      <c r="Q318" s="50">
        <v>11405</v>
      </c>
      <c r="R318" s="50">
        <v>15984</v>
      </c>
      <c r="S318" s="50">
        <v>22263</v>
      </c>
      <c r="T318" s="52">
        <v>5205</v>
      </c>
      <c r="U318" s="51">
        <v>141443</v>
      </c>
      <c r="V318" s="50">
        <v>0</v>
      </c>
      <c r="W318" s="51">
        <v>0</v>
      </c>
      <c r="X318" s="53">
        <v>181802</v>
      </c>
      <c r="Y318" s="51">
        <v>235126</v>
      </c>
      <c r="Z318" s="51">
        <v>-53324</v>
      </c>
      <c r="AA318" s="54">
        <v>-0.22678904076963</v>
      </c>
      <c r="AB318" s="7"/>
      <c r="AD318" s="11">
        <v>313</v>
      </c>
    </row>
    <row r="319" spans="1:30" ht="40.5" x14ac:dyDescent="0.35">
      <c r="A319" s="46">
        <v>10005999</v>
      </c>
      <c r="B319" s="46" t="s">
        <v>491</v>
      </c>
      <c r="C319" s="47" t="s">
        <v>492</v>
      </c>
      <c r="D319" s="48" t="s">
        <v>110</v>
      </c>
      <c r="E319" s="49">
        <v>429592</v>
      </c>
      <c r="F319" s="50">
        <v>0</v>
      </c>
      <c r="G319" s="50">
        <v>0</v>
      </c>
      <c r="H319" s="50">
        <v>0</v>
      </c>
      <c r="I319" s="50">
        <v>0</v>
      </c>
      <c r="J319" s="50">
        <v>0</v>
      </c>
      <c r="K319" s="50">
        <v>0</v>
      </c>
      <c r="L319" s="50">
        <v>0</v>
      </c>
      <c r="M319" s="50">
        <v>0</v>
      </c>
      <c r="N319" s="50">
        <v>0</v>
      </c>
      <c r="O319" s="51">
        <v>429592</v>
      </c>
      <c r="P319" s="50">
        <v>146980</v>
      </c>
      <c r="Q319" s="50">
        <v>25302</v>
      </c>
      <c r="R319" s="50">
        <v>97104</v>
      </c>
      <c r="S319" s="50">
        <v>7871</v>
      </c>
      <c r="T319" s="52">
        <v>10586</v>
      </c>
      <c r="U319" s="51">
        <v>287843</v>
      </c>
      <c r="V319" s="50">
        <v>0</v>
      </c>
      <c r="W319" s="51">
        <v>0</v>
      </c>
      <c r="X319" s="53">
        <v>717435</v>
      </c>
      <c r="Y319" s="51">
        <v>733146</v>
      </c>
      <c r="Z319" s="51">
        <v>-15711</v>
      </c>
      <c r="AA319" s="54">
        <v>-2.1429565188925501E-2</v>
      </c>
      <c r="AB319" s="7"/>
      <c r="AD319" s="11">
        <v>314</v>
      </c>
    </row>
    <row r="320" spans="1:30" ht="13.5" x14ac:dyDescent="0.35">
      <c r="A320" s="46">
        <v>10005736</v>
      </c>
      <c r="B320" s="46" t="s">
        <v>530</v>
      </c>
      <c r="C320" s="47" t="s">
        <v>493</v>
      </c>
      <c r="D320" s="48" t="s">
        <v>73</v>
      </c>
      <c r="E320" s="49">
        <v>3513</v>
      </c>
      <c r="F320" s="50">
        <v>0</v>
      </c>
      <c r="G320" s="50">
        <v>0</v>
      </c>
      <c r="H320" s="50">
        <v>0</v>
      </c>
      <c r="I320" s="50">
        <v>0</v>
      </c>
      <c r="J320" s="50">
        <v>0</v>
      </c>
      <c r="K320" s="50">
        <v>0</v>
      </c>
      <c r="L320" s="50">
        <v>0</v>
      </c>
      <c r="M320" s="50">
        <v>0</v>
      </c>
      <c r="N320" s="50">
        <v>0</v>
      </c>
      <c r="O320" s="51">
        <v>3513</v>
      </c>
      <c r="P320" s="50">
        <v>171596</v>
      </c>
      <c r="Q320" s="50">
        <v>27685</v>
      </c>
      <c r="R320" s="50">
        <v>0</v>
      </c>
      <c r="S320" s="50">
        <v>1834</v>
      </c>
      <c r="T320" s="52">
        <v>8598</v>
      </c>
      <c r="U320" s="51">
        <v>209713</v>
      </c>
      <c r="V320" s="50">
        <v>0</v>
      </c>
      <c r="W320" s="51">
        <v>0</v>
      </c>
      <c r="X320" s="53">
        <v>213226</v>
      </c>
      <c r="Y320" s="51">
        <v>48469</v>
      </c>
      <c r="Z320" s="51">
        <v>164757</v>
      </c>
      <c r="AA320" s="54">
        <v>3.39922424642555</v>
      </c>
      <c r="AB320" s="7"/>
      <c r="AD320" s="11">
        <v>315</v>
      </c>
    </row>
    <row r="321" spans="1:30" ht="27" x14ac:dyDescent="0.35">
      <c r="A321" s="46">
        <v>10001476</v>
      </c>
      <c r="B321" s="46" t="s">
        <v>494</v>
      </c>
      <c r="C321" s="47" t="s">
        <v>495</v>
      </c>
      <c r="D321" s="48" t="s">
        <v>71</v>
      </c>
      <c r="E321" s="49">
        <v>35293</v>
      </c>
      <c r="F321" s="50">
        <v>0</v>
      </c>
      <c r="G321" s="50">
        <v>0</v>
      </c>
      <c r="H321" s="50">
        <v>0</v>
      </c>
      <c r="I321" s="50">
        <v>0</v>
      </c>
      <c r="J321" s="50">
        <v>0</v>
      </c>
      <c r="K321" s="50">
        <v>0</v>
      </c>
      <c r="L321" s="50">
        <v>0</v>
      </c>
      <c r="M321" s="50">
        <v>0</v>
      </c>
      <c r="N321" s="50">
        <v>0</v>
      </c>
      <c r="O321" s="51">
        <v>35293</v>
      </c>
      <c r="P321" s="50">
        <v>28015</v>
      </c>
      <c r="Q321" s="50">
        <v>198</v>
      </c>
      <c r="R321" s="50">
        <v>41159</v>
      </c>
      <c r="S321" s="50">
        <v>2254</v>
      </c>
      <c r="T321" s="52">
        <v>2807</v>
      </c>
      <c r="U321" s="51">
        <v>74433</v>
      </c>
      <c r="V321" s="50">
        <v>0</v>
      </c>
      <c r="W321" s="51">
        <v>0</v>
      </c>
      <c r="X321" s="53">
        <v>109726</v>
      </c>
      <c r="Y321" s="51">
        <v>198654</v>
      </c>
      <c r="Z321" s="51">
        <v>-88928</v>
      </c>
      <c r="AA321" s="54">
        <v>-0.44765270268909801</v>
      </c>
      <c r="AB321" s="7"/>
      <c r="AD321" s="11">
        <v>316</v>
      </c>
    </row>
    <row r="322" spans="1:30" ht="13.5" x14ac:dyDescent="0.35">
      <c r="A322" s="46">
        <v>10007315</v>
      </c>
      <c r="B322" s="46" t="s">
        <v>496</v>
      </c>
      <c r="C322" s="47"/>
      <c r="D322" s="48" t="s">
        <v>76</v>
      </c>
      <c r="E322" s="49">
        <v>26340</v>
      </c>
      <c r="F322" s="50">
        <v>0</v>
      </c>
      <c r="G322" s="50">
        <v>0</v>
      </c>
      <c r="H322" s="50">
        <v>0</v>
      </c>
      <c r="I322" s="50">
        <v>0</v>
      </c>
      <c r="J322" s="50">
        <v>0</v>
      </c>
      <c r="K322" s="50">
        <v>0</v>
      </c>
      <c r="L322" s="50">
        <v>0</v>
      </c>
      <c r="M322" s="50">
        <v>0</v>
      </c>
      <c r="N322" s="50">
        <v>0</v>
      </c>
      <c r="O322" s="51">
        <v>26340</v>
      </c>
      <c r="P322" s="50">
        <v>35092</v>
      </c>
      <c r="Q322" s="50">
        <v>3988</v>
      </c>
      <c r="R322" s="50">
        <v>10789</v>
      </c>
      <c r="S322" s="50">
        <v>3273</v>
      </c>
      <c r="T322" s="52">
        <v>3100</v>
      </c>
      <c r="U322" s="51">
        <v>56242</v>
      </c>
      <c r="V322" s="50">
        <v>0</v>
      </c>
      <c r="W322" s="51">
        <v>0</v>
      </c>
      <c r="X322" s="53">
        <v>82582</v>
      </c>
      <c r="Y322" s="51">
        <v>76094</v>
      </c>
      <c r="Z322" s="51">
        <v>6488</v>
      </c>
      <c r="AA322" s="54">
        <v>8.5262964228454294E-2</v>
      </c>
      <c r="AB322" s="7"/>
      <c r="AD322" s="11">
        <v>317</v>
      </c>
    </row>
    <row r="323" spans="1:30" ht="13.5" x14ac:dyDescent="0.35">
      <c r="A323" s="46">
        <v>10029843</v>
      </c>
      <c r="B323" s="46" t="s">
        <v>497</v>
      </c>
      <c r="C323" s="47"/>
      <c r="D323" s="48" t="s">
        <v>71</v>
      </c>
      <c r="E323" s="49">
        <v>0</v>
      </c>
      <c r="F323" s="50">
        <v>0</v>
      </c>
      <c r="G323" s="50">
        <v>0</v>
      </c>
      <c r="H323" s="50">
        <v>0</v>
      </c>
      <c r="I323" s="50">
        <v>0</v>
      </c>
      <c r="J323" s="50">
        <v>0</v>
      </c>
      <c r="K323" s="50">
        <v>0</v>
      </c>
      <c r="L323" s="50">
        <v>0</v>
      </c>
      <c r="M323" s="50">
        <v>0</v>
      </c>
      <c r="N323" s="50">
        <v>0</v>
      </c>
      <c r="O323" s="51">
        <v>0</v>
      </c>
      <c r="P323" s="50">
        <v>5420</v>
      </c>
      <c r="Q323" s="50">
        <v>581</v>
      </c>
      <c r="R323" s="50">
        <v>0</v>
      </c>
      <c r="S323" s="50">
        <v>1408</v>
      </c>
      <c r="T323" s="52">
        <v>1462</v>
      </c>
      <c r="U323" s="51">
        <v>8871</v>
      </c>
      <c r="V323" s="50">
        <v>0</v>
      </c>
      <c r="W323" s="51">
        <v>0</v>
      </c>
      <c r="X323" s="53">
        <v>8871</v>
      </c>
      <c r="Y323" s="51">
        <v>5861</v>
      </c>
      <c r="Z323" s="51">
        <v>3010</v>
      </c>
      <c r="AA323" s="54">
        <v>0.51356423818460994</v>
      </c>
      <c r="AB323" s="7"/>
      <c r="AD323" s="11">
        <v>318</v>
      </c>
    </row>
    <row r="324" spans="1:30" ht="13.5" x14ac:dyDescent="0.35">
      <c r="A324" s="46">
        <v>10007339</v>
      </c>
      <c r="B324" s="46" t="s">
        <v>498</v>
      </c>
      <c r="C324" s="47"/>
      <c r="D324" s="48" t="s">
        <v>62</v>
      </c>
      <c r="E324" s="49">
        <v>33697</v>
      </c>
      <c r="F324" s="50">
        <v>0</v>
      </c>
      <c r="G324" s="50">
        <v>0</v>
      </c>
      <c r="H324" s="50">
        <v>0</v>
      </c>
      <c r="I324" s="50">
        <v>0</v>
      </c>
      <c r="J324" s="50">
        <v>0</v>
      </c>
      <c r="K324" s="50">
        <v>0</v>
      </c>
      <c r="L324" s="50">
        <v>0</v>
      </c>
      <c r="M324" s="50">
        <v>0</v>
      </c>
      <c r="N324" s="50">
        <v>0</v>
      </c>
      <c r="O324" s="51">
        <v>33697</v>
      </c>
      <c r="P324" s="50">
        <v>41761</v>
      </c>
      <c r="Q324" s="50">
        <v>8047</v>
      </c>
      <c r="R324" s="50">
        <v>19980</v>
      </c>
      <c r="S324" s="50">
        <v>4485</v>
      </c>
      <c r="T324" s="52">
        <v>3275</v>
      </c>
      <c r="U324" s="51">
        <v>77548</v>
      </c>
      <c r="V324" s="50">
        <v>0</v>
      </c>
      <c r="W324" s="51">
        <v>0</v>
      </c>
      <c r="X324" s="53">
        <v>111245</v>
      </c>
      <c r="Y324" s="51">
        <v>143996</v>
      </c>
      <c r="Z324" s="51">
        <v>-32751</v>
      </c>
      <c r="AA324" s="54">
        <v>-0.22744381788383</v>
      </c>
      <c r="AB324" s="7"/>
      <c r="AD324" s="11">
        <v>319</v>
      </c>
    </row>
    <row r="325" spans="1:30" ht="13.5" x14ac:dyDescent="0.35">
      <c r="A325" s="46">
        <v>10007163</v>
      </c>
      <c r="B325" s="46" t="s">
        <v>499</v>
      </c>
      <c r="C325" s="47" t="s">
        <v>500</v>
      </c>
      <c r="D325" s="48" t="s">
        <v>76</v>
      </c>
      <c r="E325" s="49">
        <v>11697611</v>
      </c>
      <c r="F325" s="50">
        <v>0</v>
      </c>
      <c r="G325" s="50">
        <v>761698</v>
      </c>
      <c r="H325" s="50">
        <v>1081105</v>
      </c>
      <c r="I325" s="50">
        <v>27889</v>
      </c>
      <c r="J325" s="50">
        <v>211109</v>
      </c>
      <c r="K325" s="50">
        <v>0</v>
      </c>
      <c r="L325" s="50">
        <v>238307</v>
      </c>
      <c r="M325" s="50">
        <v>36517</v>
      </c>
      <c r="N325" s="50">
        <v>10148</v>
      </c>
      <c r="O325" s="51">
        <v>14064384</v>
      </c>
      <c r="P325" s="50">
        <v>137006</v>
      </c>
      <c r="Q325" s="50">
        <v>1012</v>
      </c>
      <c r="R325" s="50">
        <v>377098</v>
      </c>
      <c r="S325" s="50">
        <v>359951</v>
      </c>
      <c r="T325" s="52">
        <v>124931</v>
      </c>
      <c r="U325" s="51">
        <v>999998</v>
      </c>
      <c r="V325" s="50">
        <v>0</v>
      </c>
      <c r="W325" s="51">
        <v>0</v>
      </c>
      <c r="X325" s="53">
        <v>15064382</v>
      </c>
      <c r="Y325" s="51">
        <v>14734257</v>
      </c>
      <c r="Z325" s="51">
        <v>330125</v>
      </c>
      <c r="AA325" s="54">
        <v>2.2405269570091001E-2</v>
      </c>
      <c r="AB325" s="7"/>
      <c r="AD325" s="11">
        <v>320</v>
      </c>
    </row>
    <row r="326" spans="1:30" ht="54" x14ac:dyDescent="0.35">
      <c r="A326" s="46">
        <v>10007859</v>
      </c>
      <c r="B326" s="46" t="s">
        <v>501</v>
      </c>
      <c r="C326" s="47" t="s">
        <v>502</v>
      </c>
      <c r="D326" s="48" t="s">
        <v>76</v>
      </c>
      <c r="E326" s="49">
        <v>609439</v>
      </c>
      <c r="F326" s="50">
        <v>0</v>
      </c>
      <c r="G326" s="50">
        <v>0</v>
      </c>
      <c r="H326" s="50">
        <v>0</v>
      </c>
      <c r="I326" s="50">
        <v>0</v>
      </c>
      <c r="J326" s="50">
        <v>0</v>
      </c>
      <c r="K326" s="50">
        <v>0</v>
      </c>
      <c r="L326" s="50">
        <v>0</v>
      </c>
      <c r="M326" s="50">
        <v>0</v>
      </c>
      <c r="N326" s="50">
        <v>0</v>
      </c>
      <c r="O326" s="51">
        <v>609439</v>
      </c>
      <c r="P326" s="50">
        <v>78364</v>
      </c>
      <c r="Q326" s="50">
        <v>6911</v>
      </c>
      <c r="R326" s="50">
        <v>164637</v>
      </c>
      <c r="S326" s="50">
        <v>25454</v>
      </c>
      <c r="T326" s="52">
        <v>7048</v>
      </c>
      <c r="U326" s="51">
        <v>282414</v>
      </c>
      <c r="V326" s="50">
        <v>0</v>
      </c>
      <c r="W326" s="51">
        <v>0</v>
      </c>
      <c r="X326" s="53">
        <v>891853</v>
      </c>
      <c r="Y326" s="51">
        <v>990591</v>
      </c>
      <c r="Z326" s="51">
        <v>-98738</v>
      </c>
      <c r="AA326" s="54">
        <v>-9.9675850073340094E-2</v>
      </c>
      <c r="AB326" s="7"/>
      <c r="AD326" s="11">
        <v>321</v>
      </c>
    </row>
    <row r="327" spans="1:30" ht="13.5" x14ac:dyDescent="0.35">
      <c r="A327" s="46">
        <v>10007417</v>
      </c>
      <c r="B327" s="46" t="s">
        <v>503</v>
      </c>
      <c r="C327" s="47"/>
      <c r="D327" s="48" t="s">
        <v>73</v>
      </c>
      <c r="E327" s="49">
        <v>10342</v>
      </c>
      <c r="F327" s="50">
        <v>0</v>
      </c>
      <c r="G327" s="50">
        <v>0</v>
      </c>
      <c r="H327" s="50">
        <v>0</v>
      </c>
      <c r="I327" s="50">
        <v>0</v>
      </c>
      <c r="J327" s="50">
        <v>0</v>
      </c>
      <c r="K327" s="50">
        <v>0</v>
      </c>
      <c r="L327" s="50">
        <v>0</v>
      </c>
      <c r="M327" s="50">
        <v>0</v>
      </c>
      <c r="N327" s="50">
        <v>0</v>
      </c>
      <c r="O327" s="51">
        <v>10342</v>
      </c>
      <c r="P327" s="50">
        <v>28959</v>
      </c>
      <c r="Q327" s="50">
        <v>1667</v>
      </c>
      <c r="R327" s="50">
        <v>10270</v>
      </c>
      <c r="S327" s="50">
        <v>5078</v>
      </c>
      <c r="T327" s="52">
        <v>1901</v>
      </c>
      <c r="U327" s="51">
        <v>47875</v>
      </c>
      <c r="V327" s="50">
        <v>0</v>
      </c>
      <c r="W327" s="51">
        <v>0</v>
      </c>
      <c r="X327" s="53">
        <v>58217</v>
      </c>
      <c r="Y327" s="51">
        <v>64296</v>
      </c>
      <c r="Z327" s="51">
        <v>-6079</v>
      </c>
      <c r="AA327" s="54">
        <v>-9.45470946870723E-2</v>
      </c>
      <c r="AB327" s="7"/>
      <c r="AD327" s="11">
        <v>322</v>
      </c>
    </row>
    <row r="328" spans="1:30" ht="13.5" x14ac:dyDescent="0.35">
      <c r="A328" s="46">
        <v>10006566</v>
      </c>
      <c r="B328" s="46" t="s">
        <v>504</v>
      </c>
      <c r="C328" s="47"/>
      <c r="D328" s="48" t="s">
        <v>71</v>
      </c>
      <c r="E328" s="49">
        <v>2245106</v>
      </c>
      <c r="F328" s="50">
        <v>478435</v>
      </c>
      <c r="G328" s="50">
        <v>0</v>
      </c>
      <c r="H328" s="50">
        <v>0</v>
      </c>
      <c r="I328" s="50">
        <v>76230</v>
      </c>
      <c r="J328" s="50">
        <v>199816</v>
      </c>
      <c r="K328" s="50">
        <v>21981</v>
      </c>
      <c r="L328" s="50">
        <v>0</v>
      </c>
      <c r="M328" s="50">
        <v>0</v>
      </c>
      <c r="N328" s="50">
        <v>0</v>
      </c>
      <c r="O328" s="51">
        <v>3021568</v>
      </c>
      <c r="P328" s="50">
        <v>1794106</v>
      </c>
      <c r="Q328" s="50">
        <v>144265</v>
      </c>
      <c r="R328" s="50">
        <v>222436</v>
      </c>
      <c r="S328" s="50">
        <v>309711</v>
      </c>
      <c r="T328" s="52">
        <v>180377</v>
      </c>
      <c r="U328" s="51">
        <v>2650895</v>
      </c>
      <c r="V328" s="50">
        <v>0</v>
      </c>
      <c r="W328" s="51">
        <v>0</v>
      </c>
      <c r="X328" s="53">
        <v>5672463</v>
      </c>
      <c r="Y328" s="51">
        <v>4818260</v>
      </c>
      <c r="Z328" s="51">
        <v>854203</v>
      </c>
      <c r="AA328" s="54">
        <v>0.17728453840183001</v>
      </c>
      <c r="AB328" s="7"/>
      <c r="AD328" s="11">
        <v>323</v>
      </c>
    </row>
    <row r="329" spans="1:30" ht="54" x14ac:dyDescent="0.35">
      <c r="A329" s="46">
        <v>10007164</v>
      </c>
      <c r="B329" s="46" t="s">
        <v>505</v>
      </c>
      <c r="C329" s="47" t="s">
        <v>506</v>
      </c>
      <c r="D329" s="48" t="s">
        <v>68</v>
      </c>
      <c r="E329" s="49">
        <v>7754964</v>
      </c>
      <c r="F329" s="50">
        <v>763575</v>
      </c>
      <c r="G329" s="50">
        <v>0</v>
      </c>
      <c r="H329" s="50">
        <v>148160</v>
      </c>
      <c r="I329" s="50">
        <v>338946</v>
      </c>
      <c r="J329" s="50">
        <v>0</v>
      </c>
      <c r="K329" s="50">
        <v>0</v>
      </c>
      <c r="L329" s="50">
        <v>0</v>
      </c>
      <c r="M329" s="50">
        <v>0</v>
      </c>
      <c r="N329" s="50">
        <v>0</v>
      </c>
      <c r="O329" s="51">
        <v>9005645</v>
      </c>
      <c r="P329" s="50">
        <v>2329022</v>
      </c>
      <c r="Q329" s="50">
        <v>336279</v>
      </c>
      <c r="R329" s="50">
        <v>421982</v>
      </c>
      <c r="S329" s="50">
        <v>628276</v>
      </c>
      <c r="T329" s="52">
        <v>208013</v>
      </c>
      <c r="U329" s="51">
        <v>3923572</v>
      </c>
      <c r="V329" s="50">
        <v>0</v>
      </c>
      <c r="W329" s="51">
        <v>0</v>
      </c>
      <c r="X329" s="53">
        <v>12929217</v>
      </c>
      <c r="Y329" s="51">
        <v>12001862</v>
      </c>
      <c r="Z329" s="51">
        <v>927355</v>
      </c>
      <c r="AA329" s="54">
        <v>7.7267593978334395E-2</v>
      </c>
      <c r="AB329" s="7"/>
      <c r="AD329" s="11">
        <v>324</v>
      </c>
    </row>
    <row r="330" spans="1:30" ht="13.5" x14ac:dyDescent="0.35">
      <c r="A330" s="46">
        <v>10007431</v>
      </c>
      <c r="B330" s="46" t="s">
        <v>507</v>
      </c>
      <c r="C330" s="47"/>
      <c r="D330" s="48" t="s">
        <v>73</v>
      </c>
      <c r="E330" s="49">
        <v>78592</v>
      </c>
      <c r="F330" s="50">
        <v>0</v>
      </c>
      <c r="G330" s="50">
        <v>0</v>
      </c>
      <c r="H330" s="50">
        <v>0</v>
      </c>
      <c r="I330" s="50">
        <v>0</v>
      </c>
      <c r="J330" s="50">
        <v>0</v>
      </c>
      <c r="K330" s="50">
        <v>0</v>
      </c>
      <c r="L330" s="50">
        <v>0</v>
      </c>
      <c r="M330" s="50">
        <v>0</v>
      </c>
      <c r="N330" s="50">
        <v>0</v>
      </c>
      <c r="O330" s="51">
        <v>78592</v>
      </c>
      <c r="P330" s="50">
        <v>21652</v>
      </c>
      <c r="Q330" s="50">
        <v>4156</v>
      </c>
      <c r="R330" s="50">
        <v>33567</v>
      </c>
      <c r="S330" s="50">
        <v>2454</v>
      </c>
      <c r="T330" s="52">
        <v>4240</v>
      </c>
      <c r="U330" s="51">
        <v>66069</v>
      </c>
      <c r="V330" s="50">
        <v>0</v>
      </c>
      <c r="W330" s="51">
        <v>0</v>
      </c>
      <c r="X330" s="53">
        <v>144661</v>
      </c>
      <c r="Y330" s="51">
        <v>87342</v>
      </c>
      <c r="Z330" s="51">
        <v>57319</v>
      </c>
      <c r="AA330" s="54">
        <v>0.65625930251196496</v>
      </c>
      <c r="AB330" s="7"/>
      <c r="AD330" s="11">
        <v>325</v>
      </c>
    </row>
    <row r="331" spans="1:30" ht="13.5" x14ac:dyDescent="0.35">
      <c r="A331" s="46">
        <v>10007434</v>
      </c>
      <c r="B331" s="46" t="s">
        <v>508</v>
      </c>
      <c r="C331" s="47"/>
      <c r="D331" s="48" t="s">
        <v>71</v>
      </c>
      <c r="E331" s="49">
        <v>32478</v>
      </c>
      <c r="F331" s="50">
        <v>0</v>
      </c>
      <c r="G331" s="50">
        <v>0</v>
      </c>
      <c r="H331" s="50">
        <v>0</v>
      </c>
      <c r="I331" s="50">
        <v>0</v>
      </c>
      <c r="J331" s="50">
        <v>0</v>
      </c>
      <c r="K331" s="50">
        <v>0</v>
      </c>
      <c r="L331" s="50">
        <v>0</v>
      </c>
      <c r="M331" s="50">
        <v>0</v>
      </c>
      <c r="N331" s="50">
        <v>0</v>
      </c>
      <c r="O331" s="51">
        <v>32478</v>
      </c>
      <c r="P331" s="50">
        <v>18539</v>
      </c>
      <c r="Q331" s="50">
        <v>1691</v>
      </c>
      <c r="R331" s="50">
        <v>0</v>
      </c>
      <c r="S331" s="50">
        <v>2235</v>
      </c>
      <c r="T331" s="52">
        <v>1345</v>
      </c>
      <c r="U331" s="51">
        <v>23810</v>
      </c>
      <c r="V331" s="50">
        <v>0</v>
      </c>
      <c r="W331" s="51">
        <v>0</v>
      </c>
      <c r="X331" s="53">
        <v>56288</v>
      </c>
      <c r="Y331" s="51">
        <v>52422</v>
      </c>
      <c r="Z331" s="51">
        <v>3866</v>
      </c>
      <c r="AA331" s="54">
        <v>7.3747663194841898E-2</v>
      </c>
      <c r="AB331" s="7"/>
      <c r="AD331" s="11">
        <v>326</v>
      </c>
    </row>
    <row r="332" spans="1:30" ht="13.5" x14ac:dyDescent="0.35">
      <c r="A332" s="46">
        <v>10007165</v>
      </c>
      <c r="B332" s="46" t="s">
        <v>509</v>
      </c>
      <c r="C332" s="47"/>
      <c r="D332" s="48" t="s">
        <v>71</v>
      </c>
      <c r="E332" s="49">
        <v>3264903</v>
      </c>
      <c r="F332" s="50">
        <v>0</v>
      </c>
      <c r="G332" s="50">
        <v>0</v>
      </c>
      <c r="H332" s="50">
        <v>106490</v>
      </c>
      <c r="I332" s="50">
        <v>28544</v>
      </c>
      <c r="J332" s="50">
        <v>263273</v>
      </c>
      <c r="K332" s="50">
        <v>5275</v>
      </c>
      <c r="L332" s="50">
        <v>0</v>
      </c>
      <c r="M332" s="50">
        <v>0</v>
      </c>
      <c r="N332" s="50">
        <v>0</v>
      </c>
      <c r="O332" s="51">
        <v>3668485</v>
      </c>
      <c r="P332" s="50">
        <v>1705620</v>
      </c>
      <c r="Q332" s="50">
        <v>100035</v>
      </c>
      <c r="R332" s="50">
        <v>346033</v>
      </c>
      <c r="S332" s="50">
        <v>258670</v>
      </c>
      <c r="T332" s="52">
        <v>126100</v>
      </c>
      <c r="U332" s="51">
        <v>2536458</v>
      </c>
      <c r="V332" s="50">
        <v>0</v>
      </c>
      <c r="W332" s="51">
        <v>0</v>
      </c>
      <c r="X332" s="53">
        <v>6204943</v>
      </c>
      <c r="Y332" s="51">
        <v>6292350</v>
      </c>
      <c r="Z332" s="51">
        <v>-87407</v>
      </c>
      <c r="AA332" s="54">
        <v>-1.38909946204518E-2</v>
      </c>
      <c r="AB332" s="7"/>
      <c r="AD332" s="11">
        <v>327</v>
      </c>
    </row>
    <row r="333" spans="1:30" ht="13.5" x14ac:dyDescent="0.35">
      <c r="A333" s="46">
        <v>10007459</v>
      </c>
      <c r="B333" s="46" t="s">
        <v>510</v>
      </c>
      <c r="C333" s="47" t="s">
        <v>511</v>
      </c>
      <c r="D333" s="48" t="s">
        <v>68</v>
      </c>
      <c r="E333" s="49">
        <v>328075</v>
      </c>
      <c r="F333" s="50">
        <v>0</v>
      </c>
      <c r="G333" s="50">
        <v>0</v>
      </c>
      <c r="H333" s="50">
        <v>0</v>
      </c>
      <c r="I333" s="50">
        <v>0</v>
      </c>
      <c r="J333" s="50">
        <v>0</v>
      </c>
      <c r="K333" s="50">
        <v>0</v>
      </c>
      <c r="L333" s="50">
        <v>0</v>
      </c>
      <c r="M333" s="50">
        <v>0</v>
      </c>
      <c r="N333" s="50">
        <v>0</v>
      </c>
      <c r="O333" s="51">
        <v>328075</v>
      </c>
      <c r="P333" s="50">
        <v>89904</v>
      </c>
      <c r="Q333" s="50">
        <v>15467</v>
      </c>
      <c r="R333" s="50">
        <v>168042</v>
      </c>
      <c r="S333" s="50">
        <v>38131</v>
      </c>
      <c r="T333" s="52">
        <v>9153</v>
      </c>
      <c r="U333" s="51">
        <v>320697</v>
      </c>
      <c r="V333" s="50">
        <v>0</v>
      </c>
      <c r="W333" s="51">
        <v>0</v>
      </c>
      <c r="X333" s="53">
        <v>648772</v>
      </c>
      <c r="Y333" s="51">
        <v>670284</v>
      </c>
      <c r="Z333" s="51">
        <v>-21512</v>
      </c>
      <c r="AA333" s="54">
        <v>-3.2093858722571297E-2</v>
      </c>
      <c r="AB333" s="7"/>
      <c r="AD333" s="11">
        <v>328</v>
      </c>
    </row>
    <row r="334" spans="1:30" ht="13.5" x14ac:dyDescent="0.35">
      <c r="A334" s="46">
        <v>10007469</v>
      </c>
      <c r="B334" s="46" t="s">
        <v>512</v>
      </c>
      <c r="C334" s="47"/>
      <c r="D334" s="48" t="s">
        <v>68</v>
      </c>
      <c r="E334" s="49">
        <v>9857</v>
      </c>
      <c r="F334" s="50">
        <v>0</v>
      </c>
      <c r="G334" s="50">
        <v>0</v>
      </c>
      <c r="H334" s="50">
        <v>0</v>
      </c>
      <c r="I334" s="50">
        <v>0</v>
      </c>
      <c r="J334" s="50">
        <v>0</v>
      </c>
      <c r="K334" s="50">
        <v>0</v>
      </c>
      <c r="L334" s="50">
        <v>0</v>
      </c>
      <c r="M334" s="50">
        <v>0</v>
      </c>
      <c r="N334" s="50">
        <v>0</v>
      </c>
      <c r="O334" s="51">
        <v>9857</v>
      </c>
      <c r="P334" s="50">
        <v>21813</v>
      </c>
      <c r="Q334" s="50">
        <v>3150</v>
      </c>
      <c r="R334" s="50">
        <v>5594</v>
      </c>
      <c r="S334" s="50">
        <v>2199</v>
      </c>
      <c r="T334" s="52">
        <v>2281</v>
      </c>
      <c r="U334" s="51">
        <v>35037</v>
      </c>
      <c r="V334" s="50">
        <v>0</v>
      </c>
      <c r="W334" s="51">
        <v>0</v>
      </c>
      <c r="X334" s="53">
        <v>44894</v>
      </c>
      <c r="Y334" s="51">
        <v>51759</v>
      </c>
      <c r="Z334" s="51">
        <v>-6865</v>
      </c>
      <c r="AA334" s="54">
        <v>-0.132633938059082</v>
      </c>
      <c r="AB334" s="7"/>
      <c r="AD334" s="11">
        <v>329</v>
      </c>
    </row>
    <row r="335" spans="1:30" ht="13.5" x14ac:dyDescent="0.35">
      <c r="A335" s="46">
        <v>10007500</v>
      </c>
      <c r="B335" s="46" t="s">
        <v>513</v>
      </c>
      <c r="C335" s="47"/>
      <c r="D335" s="48" t="s">
        <v>62</v>
      </c>
      <c r="E335" s="49">
        <v>223454</v>
      </c>
      <c r="F335" s="50">
        <v>0</v>
      </c>
      <c r="G335" s="50">
        <v>0</v>
      </c>
      <c r="H335" s="50">
        <v>0</v>
      </c>
      <c r="I335" s="50">
        <v>0</v>
      </c>
      <c r="J335" s="50">
        <v>0</v>
      </c>
      <c r="K335" s="50">
        <v>0</v>
      </c>
      <c r="L335" s="50">
        <v>0</v>
      </c>
      <c r="M335" s="50">
        <v>0</v>
      </c>
      <c r="N335" s="50">
        <v>0</v>
      </c>
      <c r="O335" s="51">
        <v>223454</v>
      </c>
      <c r="P335" s="50">
        <v>59996</v>
      </c>
      <c r="Q335" s="50">
        <v>12619</v>
      </c>
      <c r="R335" s="50">
        <v>111010</v>
      </c>
      <c r="S335" s="50">
        <v>10727</v>
      </c>
      <c r="T335" s="52">
        <v>5937</v>
      </c>
      <c r="U335" s="51">
        <v>200289</v>
      </c>
      <c r="V335" s="50">
        <v>0</v>
      </c>
      <c r="W335" s="51">
        <v>0</v>
      </c>
      <c r="X335" s="53">
        <v>423743</v>
      </c>
      <c r="Y335" s="51">
        <v>482040</v>
      </c>
      <c r="Z335" s="51">
        <v>-58297</v>
      </c>
      <c r="AA335" s="54">
        <v>-0.120938096423533</v>
      </c>
      <c r="AB335" s="7"/>
      <c r="AD335" s="11">
        <v>330</v>
      </c>
    </row>
    <row r="336" spans="1:30" ht="13.5" x14ac:dyDescent="0.35">
      <c r="A336" s="46">
        <v>10007527</v>
      </c>
      <c r="B336" s="46" t="s">
        <v>514</v>
      </c>
      <c r="C336" s="47"/>
      <c r="D336" s="48" t="s">
        <v>68</v>
      </c>
      <c r="E336" s="49">
        <v>42268</v>
      </c>
      <c r="F336" s="50">
        <v>0</v>
      </c>
      <c r="G336" s="50">
        <v>0</v>
      </c>
      <c r="H336" s="50">
        <v>0</v>
      </c>
      <c r="I336" s="50">
        <v>0</v>
      </c>
      <c r="J336" s="50">
        <v>0</v>
      </c>
      <c r="K336" s="50">
        <v>0</v>
      </c>
      <c r="L336" s="50">
        <v>0</v>
      </c>
      <c r="M336" s="50">
        <v>0</v>
      </c>
      <c r="N336" s="50">
        <v>0</v>
      </c>
      <c r="O336" s="51">
        <v>42268</v>
      </c>
      <c r="P336" s="50">
        <v>25001</v>
      </c>
      <c r="Q336" s="50">
        <v>1977</v>
      </c>
      <c r="R336" s="50">
        <v>27173</v>
      </c>
      <c r="S336" s="50">
        <v>2597</v>
      </c>
      <c r="T336" s="52">
        <v>2720</v>
      </c>
      <c r="U336" s="51">
        <v>59468</v>
      </c>
      <c r="V336" s="50">
        <v>0</v>
      </c>
      <c r="W336" s="51">
        <v>0</v>
      </c>
      <c r="X336" s="53">
        <v>101736</v>
      </c>
      <c r="Y336" s="51">
        <v>95418</v>
      </c>
      <c r="Z336" s="51">
        <v>6318</v>
      </c>
      <c r="AA336" s="54">
        <v>6.6213921901528E-2</v>
      </c>
      <c r="AB336" s="7"/>
      <c r="AD336" s="11">
        <v>331</v>
      </c>
    </row>
    <row r="337" spans="1:30" ht="13.5" x14ac:dyDescent="0.35">
      <c r="A337" s="46">
        <v>10003614</v>
      </c>
      <c r="B337" s="46" t="s">
        <v>515</v>
      </c>
      <c r="C337" s="47"/>
      <c r="D337" s="48" t="s">
        <v>59</v>
      </c>
      <c r="E337" s="49">
        <v>635509</v>
      </c>
      <c r="F337" s="50">
        <v>110905</v>
      </c>
      <c r="G337" s="50">
        <v>0</v>
      </c>
      <c r="H337" s="50">
        <v>0</v>
      </c>
      <c r="I337" s="50">
        <v>338</v>
      </c>
      <c r="J337" s="50">
        <v>0</v>
      </c>
      <c r="K337" s="50">
        <v>0</v>
      </c>
      <c r="L337" s="50">
        <v>0</v>
      </c>
      <c r="M337" s="50">
        <v>0</v>
      </c>
      <c r="N337" s="50">
        <v>0</v>
      </c>
      <c r="O337" s="51">
        <v>746752</v>
      </c>
      <c r="P337" s="50">
        <v>683098</v>
      </c>
      <c r="Q337" s="50">
        <v>103364</v>
      </c>
      <c r="R337" s="50">
        <v>84692</v>
      </c>
      <c r="S337" s="50">
        <v>249286</v>
      </c>
      <c r="T337" s="52">
        <v>59161</v>
      </c>
      <c r="U337" s="51">
        <v>1179601</v>
      </c>
      <c r="V337" s="50">
        <v>0</v>
      </c>
      <c r="W337" s="51">
        <v>0</v>
      </c>
      <c r="X337" s="53">
        <v>1926353</v>
      </c>
      <c r="Y337" s="51">
        <v>1738307</v>
      </c>
      <c r="Z337" s="51">
        <v>188046</v>
      </c>
      <c r="AA337" s="54">
        <v>0.10817766942203</v>
      </c>
      <c r="AB337" s="7"/>
      <c r="AD337" s="11">
        <v>332</v>
      </c>
    </row>
    <row r="338" spans="1:30" ht="13.5" x14ac:dyDescent="0.35">
      <c r="A338" s="46">
        <v>10002107</v>
      </c>
      <c r="B338" s="46" t="s">
        <v>516</v>
      </c>
      <c r="C338" s="47"/>
      <c r="D338" s="48" t="s">
        <v>59</v>
      </c>
      <c r="E338" s="49">
        <v>0</v>
      </c>
      <c r="F338" s="50">
        <v>0</v>
      </c>
      <c r="G338" s="50">
        <v>0</v>
      </c>
      <c r="H338" s="50">
        <v>0</v>
      </c>
      <c r="I338" s="50">
        <v>0</v>
      </c>
      <c r="J338" s="50">
        <v>0</v>
      </c>
      <c r="K338" s="50">
        <v>0</v>
      </c>
      <c r="L338" s="50">
        <v>0</v>
      </c>
      <c r="M338" s="50">
        <v>0</v>
      </c>
      <c r="N338" s="50">
        <v>0</v>
      </c>
      <c r="O338" s="51">
        <v>0</v>
      </c>
      <c r="P338" s="50">
        <v>13269</v>
      </c>
      <c r="Q338" s="50">
        <v>297</v>
      </c>
      <c r="R338" s="50">
        <v>23976</v>
      </c>
      <c r="S338" s="50">
        <v>2331</v>
      </c>
      <c r="T338" s="52">
        <v>1579</v>
      </c>
      <c r="U338" s="51">
        <v>41452</v>
      </c>
      <c r="V338" s="50">
        <v>0</v>
      </c>
      <c r="W338" s="51">
        <v>0</v>
      </c>
      <c r="X338" s="53">
        <v>41452</v>
      </c>
      <c r="Y338" s="51">
        <v>49737</v>
      </c>
      <c r="Z338" s="51">
        <v>-8285</v>
      </c>
      <c r="AA338" s="54">
        <v>-0.16657619076341601</v>
      </c>
      <c r="AB338" s="7"/>
      <c r="AD338" s="11">
        <v>333</v>
      </c>
    </row>
    <row r="339" spans="1:30" ht="13.5" x14ac:dyDescent="0.35">
      <c r="A339" s="46">
        <v>10007553</v>
      </c>
      <c r="B339" s="46" t="s">
        <v>517</v>
      </c>
      <c r="C339" s="47"/>
      <c r="D339" s="48" t="s">
        <v>62</v>
      </c>
      <c r="E339" s="49">
        <v>16805</v>
      </c>
      <c r="F339" s="50">
        <v>0</v>
      </c>
      <c r="G339" s="50">
        <v>0</v>
      </c>
      <c r="H339" s="50">
        <v>0</v>
      </c>
      <c r="I339" s="50">
        <v>0</v>
      </c>
      <c r="J339" s="50">
        <v>0</v>
      </c>
      <c r="K339" s="50">
        <v>0</v>
      </c>
      <c r="L339" s="50">
        <v>0</v>
      </c>
      <c r="M339" s="50">
        <v>0</v>
      </c>
      <c r="N339" s="50">
        <v>0</v>
      </c>
      <c r="O339" s="51">
        <v>16805</v>
      </c>
      <c r="P339" s="50">
        <v>39302</v>
      </c>
      <c r="Q339" s="50">
        <v>9726</v>
      </c>
      <c r="R339" s="50">
        <v>11389</v>
      </c>
      <c r="S339" s="50">
        <v>9751</v>
      </c>
      <c r="T339" s="52">
        <v>3509</v>
      </c>
      <c r="U339" s="51">
        <v>73677</v>
      </c>
      <c r="V339" s="50">
        <v>0</v>
      </c>
      <c r="W339" s="51">
        <v>0</v>
      </c>
      <c r="X339" s="53">
        <v>90482</v>
      </c>
      <c r="Y339" s="51">
        <v>145917</v>
      </c>
      <c r="Z339" s="51">
        <v>-55435</v>
      </c>
      <c r="AA339" s="54">
        <v>-0.37990775577897001</v>
      </c>
      <c r="AB339" s="7"/>
      <c r="AD339" s="11">
        <v>334</v>
      </c>
    </row>
    <row r="340" spans="1:30" ht="13.5" x14ac:dyDescent="0.35">
      <c r="A340" s="46">
        <v>10007455</v>
      </c>
      <c r="B340" s="46" t="s">
        <v>518</v>
      </c>
      <c r="C340" s="47" t="s">
        <v>519</v>
      </c>
      <c r="D340" s="48" t="s">
        <v>71</v>
      </c>
      <c r="E340" s="49">
        <v>1635</v>
      </c>
      <c r="F340" s="50">
        <v>0</v>
      </c>
      <c r="G340" s="50">
        <v>0</v>
      </c>
      <c r="H340" s="50">
        <v>0</v>
      </c>
      <c r="I340" s="50">
        <v>0</v>
      </c>
      <c r="J340" s="50">
        <v>0</v>
      </c>
      <c r="K340" s="50">
        <v>0</v>
      </c>
      <c r="L340" s="50">
        <v>0</v>
      </c>
      <c r="M340" s="50">
        <v>0</v>
      </c>
      <c r="N340" s="50">
        <v>0</v>
      </c>
      <c r="O340" s="51">
        <v>1635</v>
      </c>
      <c r="P340" s="50">
        <v>23654</v>
      </c>
      <c r="Q340" s="50">
        <v>221</v>
      </c>
      <c r="R340" s="50">
        <v>0</v>
      </c>
      <c r="S340" s="50">
        <v>2196</v>
      </c>
      <c r="T340" s="52">
        <v>3041</v>
      </c>
      <c r="U340" s="51">
        <v>29112</v>
      </c>
      <c r="V340" s="50">
        <v>0</v>
      </c>
      <c r="W340" s="51">
        <v>0</v>
      </c>
      <c r="X340" s="53">
        <v>30747</v>
      </c>
      <c r="Y340" s="51">
        <v>26885</v>
      </c>
      <c r="Z340" s="51">
        <v>3862</v>
      </c>
      <c r="AA340" s="54">
        <v>0.14364887483727001</v>
      </c>
      <c r="AB340" s="7"/>
      <c r="AD340" s="11">
        <v>335</v>
      </c>
    </row>
    <row r="341" spans="1:30" ht="13.5" x14ac:dyDescent="0.35">
      <c r="A341" s="46">
        <v>10007166</v>
      </c>
      <c r="B341" s="46" t="s">
        <v>520</v>
      </c>
      <c r="C341" s="47"/>
      <c r="D341" s="48" t="s">
        <v>76</v>
      </c>
      <c r="E341" s="49">
        <v>4330171</v>
      </c>
      <c r="F341" s="50">
        <v>530593</v>
      </c>
      <c r="G341" s="50">
        <v>32082</v>
      </c>
      <c r="H341" s="50">
        <v>0</v>
      </c>
      <c r="I341" s="50">
        <v>155150</v>
      </c>
      <c r="J341" s="50">
        <v>332870</v>
      </c>
      <c r="K341" s="50">
        <v>0</v>
      </c>
      <c r="L341" s="50">
        <v>0</v>
      </c>
      <c r="M341" s="50">
        <v>0</v>
      </c>
      <c r="N341" s="50">
        <v>0</v>
      </c>
      <c r="O341" s="51">
        <v>5380866</v>
      </c>
      <c r="P341" s="50">
        <v>1736819</v>
      </c>
      <c r="Q341" s="50">
        <v>504996</v>
      </c>
      <c r="R341" s="50">
        <v>557376</v>
      </c>
      <c r="S341" s="50">
        <v>311903</v>
      </c>
      <c r="T341" s="52">
        <v>118819</v>
      </c>
      <c r="U341" s="51">
        <v>3229913</v>
      </c>
      <c r="V341" s="50">
        <v>0</v>
      </c>
      <c r="W341" s="51">
        <v>0</v>
      </c>
      <c r="X341" s="53">
        <v>8610779</v>
      </c>
      <c r="Y341" s="51">
        <v>8458454</v>
      </c>
      <c r="Z341" s="51">
        <v>152325</v>
      </c>
      <c r="AA341" s="54">
        <v>1.8008610084064999E-2</v>
      </c>
      <c r="AB341" s="7"/>
      <c r="AD341" s="11">
        <v>336</v>
      </c>
    </row>
    <row r="342" spans="1:30" ht="13.5" x14ac:dyDescent="0.35">
      <c r="A342" s="46">
        <v>10007139</v>
      </c>
      <c r="B342" s="46" t="s">
        <v>521</v>
      </c>
      <c r="C342" s="47"/>
      <c r="D342" s="48" t="s">
        <v>76</v>
      </c>
      <c r="E342" s="49">
        <v>2123618</v>
      </c>
      <c r="F342" s="50">
        <v>250848</v>
      </c>
      <c r="G342" s="50">
        <v>0</v>
      </c>
      <c r="H342" s="50">
        <v>25465</v>
      </c>
      <c r="I342" s="50">
        <v>48596</v>
      </c>
      <c r="J342" s="50">
        <v>0</v>
      </c>
      <c r="K342" s="50">
        <v>0</v>
      </c>
      <c r="L342" s="50">
        <v>0</v>
      </c>
      <c r="M342" s="50">
        <v>0</v>
      </c>
      <c r="N342" s="50">
        <v>0</v>
      </c>
      <c r="O342" s="51">
        <v>2448527</v>
      </c>
      <c r="P342" s="50">
        <v>848066</v>
      </c>
      <c r="Q342" s="50">
        <v>124093</v>
      </c>
      <c r="R342" s="50">
        <v>153896</v>
      </c>
      <c r="S342" s="50">
        <v>235693</v>
      </c>
      <c r="T342" s="52">
        <v>62845</v>
      </c>
      <c r="U342" s="51">
        <v>1424593</v>
      </c>
      <c r="V342" s="50">
        <v>0</v>
      </c>
      <c r="W342" s="51">
        <v>0</v>
      </c>
      <c r="X342" s="53">
        <v>3873120</v>
      </c>
      <c r="Y342" s="51">
        <v>3702018</v>
      </c>
      <c r="Z342" s="51">
        <v>171102</v>
      </c>
      <c r="AA342" s="54">
        <v>4.6218575922645402E-2</v>
      </c>
      <c r="AB342" s="7"/>
      <c r="AD342" s="11">
        <v>337</v>
      </c>
    </row>
    <row r="343" spans="1:30" ht="13.5" x14ac:dyDescent="0.35">
      <c r="A343" s="46">
        <v>10007657</v>
      </c>
      <c r="B343" s="46" t="s">
        <v>522</v>
      </c>
      <c r="C343" s="47"/>
      <c r="D343" s="48" t="s">
        <v>73</v>
      </c>
      <c r="E343" s="49">
        <v>930870</v>
      </c>
      <c r="F343" s="50">
        <v>0</v>
      </c>
      <c r="G343" s="50">
        <v>0</v>
      </c>
      <c r="H343" s="50">
        <v>0</v>
      </c>
      <c r="I343" s="50">
        <v>951</v>
      </c>
      <c r="J343" s="50">
        <v>28568</v>
      </c>
      <c r="K343" s="50">
        <v>0</v>
      </c>
      <c r="L343" s="50">
        <v>0</v>
      </c>
      <c r="M343" s="50">
        <v>0</v>
      </c>
      <c r="N343" s="50">
        <v>0</v>
      </c>
      <c r="O343" s="51">
        <v>960389</v>
      </c>
      <c r="P343" s="50">
        <v>113817</v>
      </c>
      <c r="Q343" s="50">
        <v>20892</v>
      </c>
      <c r="R343" s="50">
        <v>6665</v>
      </c>
      <c r="S343" s="50">
        <v>34785</v>
      </c>
      <c r="T343" s="52">
        <v>8013</v>
      </c>
      <c r="U343" s="51">
        <v>184172</v>
      </c>
      <c r="V343" s="50">
        <v>0</v>
      </c>
      <c r="W343" s="51">
        <v>0</v>
      </c>
      <c r="X343" s="53">
        <v>1144561</v>
      </c>
      <c r="Y343" s="51">
        <v>1025781</v>
      </c>
      <c r="Z343" s="51">
        <v>118780</v>
      </c>
      <c r="AA343" s="54">
        <v>0.115794696918738</v>
      </c>
      <c r="AB343" s="7"/>
      <c r="AD343" s="11">
        <v>338</v>
      </c>
    </row>
    <row r="344" spans="1:30" ht="13.5" x14ac:dyDescent="0.35">
      <c r="A344" s="46">
        <v>10007696</v>
      </c>
      <c r="B344" s="46" t="s">
        <v>523</v>
      </c>
      <c r="C344" s="47"/>
      <c r="D344" s="48" t="s">
        <v>68</v>
      </c>
      <c r="E344" s="49">
        <v>46761</v>
      </c>
      <c r="F344" s="50">
        <v>0</v>
      </c>
      <c r="G344" s="50">
        <v>0</v>
      </c>
      <c r="H344" s="50">
        <v>0</v>
      </c>
      <c r="I344" s="50">
        <v>0</v>
      </c>
      <c r="J344" s="50">
        <v>0</v>
      </c>
      <c r="K344" s="50">
        <v>0</v>
      </c>
      <c r="L344" s="50">
        <v>0</v>
      </c>
      <c r="M344" s="50">
        <v>0</v>
      </c>
      <c r="N344" s="50">
        <v>0</v>
      </c>
      <c r="O344" s="51">
        <v>46761</v>
      </c>
      <c r="P344" s="50">
        <v>21755</v>
      </c>
      <c r="Q344" s="50">
        <v>2362</v>
      </c>
      <c r="R344" s="50">
        <v>39089</v>
      </c>
      <c r="S344" s="50">
        <v>5888</v>
      </c>
      <c r="T344" s="52">
        <v>2690</v>
      </c>
      <c r="U344" s="51">
        <v>71784</v>
      </c>
      <c r="V344" s="50">
        <v>0</v>
      </c>
      <c r="W344" s="51">
        <v>0</v>
      </c>
      <c r="X344" s="53">
        <v>118545</v>
      </c>
      <c r="Y344" s="51">
        <v>119863</v>
      </c>
      <c r="Z344" s="51">
        <v>-1318</v>
      </c>
      <c r="AA344" s="54">
        <v>-1.0995886970958499E-2</v>
      </c>
      <c r="AB344" s="7"/>
      <c r="AD344" s="11">
        <v>339</v>
      </c>
    </row>
    <row r="345" spans="1:30" ht="13.5" x14ac:dyDescent="0.35">
      <c r="A345" s="46">
        <v>10007167</v>
      </c>
      <c r="B345" s="46" t="s">
        <v>524</v>
      </c>
      <c r="C345" s="47"/>
      <c r="D345" s="48" t="s">
        <v>82</v>
      </c>
      <c r="E345" s="49">
        <v>8389226</v>
      </c>
      <c r="F345" s="50">
        <v>91567</v>
      </c>
      <c r="G345" s="50">
        <v>783672</v>
      </c>
      <c r="H345" s="50">
        <v>231500</v>
      </c>
      <c r="I345" s="50">
        <v>90645</v>
      </c>
      <c r="J345" s="50">
        <v>396066</v>
      </c>
      <c r="K345" s="50">
        <v>0</v>
      </c>
      <c r="L345" s="50">
        <v>87237</v>
      </c>
      <c r="M345" s="50">
        <v>3949</v>
      </c>
      <c r="N345" s="50">
        <v>0</v>
      </c>
      <c r="O345" s="51">
        <v>10073862</v>
      </c>
      <c r="P345" s="50">
        <v>407459</v>
      </c>
      <c r="Q345" s="50">
        <v>10738</v>
      </c>
      <c r="R345" s="50">
        <v>400</v>
      </c>
      <c r="S345" s="50">
        <v>496594</v>
      </c>
      <c r="T345" s="52">
        <v>127241</v>
      </c>
      <c r="U345" s="51">
        <v>1042432</v>
      </c>
      <c r="V345" s="50">
        <v>0</v>
      </c>
      <c r="W345" s="51">
        <v>0</v>
      </c>
      <c r="X345" s="53">
        <v>11116294</v>
      </c>
      <c r="Y345" s="51">
        <v>10182919</v>
      </c>
      <c r="Z345" s="51">
        <v>933375</v>
      </c>
      <c r="AA345" s="54">
        <v>9.16608489176826E-2</v>
      </c>
      <c r="AB345" s="7"/>
      <c r="AD345" s="11">
        <v>340</v>
      </c>
    </row>
    <row r="346" spans="1:30" ht="13.5" x14ac:dyDescent="0.35">
      <c r="A346" s="46">
        <v>10007709</v>
      </c>
      <c r="B346" s="46" t="s">
        <v>525</v>
      </c>
      <c r="C346" s="47"/>
      <c r="D346" s="48" t="s">
        <v>82</v>
      </c>
      <c r="E346" s="49">
        <v>32743</v>
      </c>
      <c r="F346" s="50">
        <v>0</v>
      </c>
      <c r="G346" s="50">
        <v>0</v>
      </c>
      <c r="H346" s="50">
        <v>0</v>
      </c>
      <c r="I346" s="50">
        <v>0</v>
      </c>
      <c r="J346" s="50">
        <v>0</v>
      </c>
      <c r="K346" s="50">
        <v>0</v>
      </c>
      <c r="L346" s="50">
        <v>0</v>
      </c>
      <c r="M346" s="50">
        <v>0</v>
      </c>
      <c r="N346" s="50">
        <v>0</v>
      </c>
      <c r="O346" s="51">
        <v>32743</v>
      </c>
      <c r="P346" s="50">
        <v>31305</v>
      </c>
      <c r="Q346" s="50">
        <v>2455</v>
      </c>
      <c r="R346" s="50">
        <v>16695</v>
      </c>
      <c r="S346" s="50">
        <v>5838</v>
      </c>
      <c r="T346" s="52">
        <v>3714</v>
      </c>
      <c r="U346" s="51">
        <v>60007</v>
      </c>
      <c r="V346" s="50">
        <v>0</v>
      </c>
      <c r="W346" s="51">
        <v>0</v>
      </c>
      <c r="X346" s="53">
        <v>92750</v>
      </c>
      <c r="Y346" s="51">
        <v>107583</v>
      </c>
      <c r="Z346" s="51">
        <v>-14833</v>
      </c>
      <c r="AA346" s="54">
        <v>-0.13787494306721301</v>
      </c>
      <c r="AB346" s="7"/>
      <c r="AD346" s="11">
        <v>341</v>
      </c>
    </row>
    <row r="347" spans="1:30" ht="13.5" x14ac:dyDescent="0.35">
      <c r="A347" s="66">
        <v>10007713</v>
      </c>
      <c r="B347" s="57" t="s">
        <v>526</v>
      </c>
      <c r="C347" s="58" t="s">
        <v>526</v>
      </c>
      <c r="D347" s="59" t="s">
        <v>82</v>
      </c>
      <c r="E347" s="60">
        <v>826931</v>
      </c>
      <c r="F347" s="61">
        <v>90916</v>
      </c>
      <c r="G347" s="61">
        <v>0</v>
      </c>
      <c r="H347" s="61">
        <v>162050</v>
      </c>
      <c r="I347" s="61">
        <v>32473</v>
      </c>
      <c r="J347" s="61">
        <v>0</v>
      </c>
      <c r="K347" s="61">
        <v>0</v>
      </c>
      <c r="L347" s="61">
        <v>0</v>
      </c>
      <c r="M347" s="61">
        <v>0</v>
      </c>
      <c r="N347" s="61">
        <v>0</v>
      </c>
      <c r="O347" s="62">
        <v>1112370</v>
      </c>
      <c r="P347" s="61">
        <v>671610</v>
      </c>
      <c r="Q347" s="61">
        <v>131229</v>
      </c>
      <c r="R347" s="61">
        <v>36444</v>
      </c>
      <c r="S347" s="61">
        <v>202647</v>
      </c>
      <c r="T347" s="63">
        <v>56119</v>
      </c>
      <c r="U347" s="62">
        <v>1098049</v>
      </c>
      <c r="V347" s="61">
        <v>0</v>
      </c>
      <c r="W347" s="62">
        <v>0</v>
      </c>
      <c r="X347" s="64">
        <v>2210419</v>
      </c>
      <c r="Y347" s="62">
        <v>2066104</v>
      </c>
      <c r="Z347" s="51">
        <v>144315</v>
      </c>
      <c r="AA347" s="65">
        <v>6.9848855623918293E-2</v>
      </c>
      <c r="AB347" s="7"/>
      <c r="AD347" s="11">
        <v>342</v>
      </c>
    </row>
    <row r="348" spans="1:30" ht="16.5" customHeight="1" x14ac:dyDescent="0.4">
      <c r="A348" s="45"/>
      <c r="B348" s="36" t="s">
        <v>16</v>
      </c>
      <c r="C348" s="37"/>
      <c r="D348" s="38"/>
      <c r="E348" s="39">
        <f t="shared" ref="E348:Y348" si="0">SUM(E6:E347)</f>
        <v>816629023</v>
      </c>
      <c r="F348" s="39">
        <f t="shared" si="0"/>
        <v>30979379</v>
      </c>
      <c r="G348" s="39">
        <f t="shared" si="0"/>
        <v>24685102</v>
      </c>
      <c r="H348" s="39">
        <f t="shared" si="0"/>
        <v>22629125</v>
      </c>
      <c r="I348" s="39">
        <f t="shared" si="0"/>
        <v>9403004</v>
      </c>
      <c r="J348" s="39">
        <f t="shared" si="0"/>
        <v>28358023</v>
      </c>
      <c r="K348" s="39">
        <f t="shared" si="0"/>
        <v>3154749</v>
      </c>
      <c r="L348" s="39">
        <f t="shared" si="0"/>
        <v>15838965</v>
      </c>
      <c r="M348" s="39">
        <f t="shared" si="0"/>
        <v>845065</v>
      </c>
      <c r="N348" s="39">
        <f t="shared" si="0"/>
        <v>4790901</v>
      </c>
      <c r="O348" s="40">
        <f t="shared" si="0"/>
        <v>957313336</v>
      </c>
      <c r="P348" s="39">
        <f t="shared" si="0"/>
        <v>134518653</v>
      </c>
      <c r="Q348" s="39">
        <f t="shared" si="0"/>
        <v>19506844</v>
      </c>
      <c r="R348" s="39">
        <f t="shared" si="0"/>
        <v>66803929</v>
      </c>
      <c r="S348" s="39">
        <f t="shared" si="0"/>
        <v>40502483</v>
      </c>
      <c r="T348" s="41">
        <f t="shared" si="0"/>
        <v>14749503</v>
      </c>
      <c r="U348" s="40">
        <f t="shared" si="0"/>
        <v>276081412</v>
      </c>
      <c r="V348" s="39">
        <f t="shared" si="0"/>
        <v>56771838</v>
      </c>
      <c r="W348" s="40">
        <f t="shared" si="0"/>
        <v>56771838</v>
      </c>
      <c r="X348" s="42">
        <f t="shared" si="0"/>
        <v>1290166586</v>
      </c>
      <c r="Y348" s="40">
        <f t="shared" si="0"/>
        <v>1216483316</v>
      </c>
      <c r="Z348" s="40">
        <f>X348-Y348</f>
        <v>73683270</v>
      </c>
      <c r="AA348" s="43">
        <f>IF(Y348&gt;0,(X348-Y348)/Y348,0)</f>
        <v>6.0570719738502359E-2</v>
      </c>
      <c r="AB348" s="7"/>
    </row>
    <row r="353" spans="1:28" hidden="1" x14ac:dyDescent="0.35">
      <c r="A353" s="20" t="s">
        <v>49</v>
      </c>
      <c r="B353" s="20" t="s">
        <v>17</v>
      </c>
      <c r="C353" s="23" t="s">
        <v>20</v>
      </c>
      <c r="D353" s="18" t="s">
        <v>13</v>
      </c>
      <c r="E353" s="10" t="s">
        <v>31</v>
      </c>
      <c r="F353" s="13" t="s">
        <v>32</v>
      </c>
      <c r="G353" s="13" t="s">
        <v>33</v>
      </c>
      <c r="H353" s="13" t="s">
        <v>34</v>
      </c>
      <c r="I353" s="13" t="s">
        <v>35</v>
      </c>
      <c r="J353" s="13" t="s">
        <v>36</v>
      </c>
      <c r="K353" s="13" t="s">
        <v>37</v>
      </c>
      <c r="L353" s="13" t="s">
        <v>38</v>
      </c>
      <c r="M353" s="13" t="s">
        <v>39</v>
      </c>
      <c r="N353" s="13" t="s">
        <v>40</v>
      </c>
      <c r="O353" s="10" t="s">
        <v>47</v>
      </c>
      <c r="P353" s="13" t="s">
        <v>41</v>
      </c>
      <c r="Q353" s="13" t="s">
        <v>42</v>
      </c>
      <c r="R353" s="13" t="s">
        <v>43</v>
      </c>
      <c r="S353" s="13" t="s">
        <v>44</v>
      </c>
      <c r="T353" s="25" t="s">
        <v>45</v>
      </c>
      <c r="U353" s="10" t="s">
        <v>48</v>
      </c>
      <c r="V353" s="13" t="s">
        <v>54</v>
      </c>
      <c r="W353" s="10" t="s">
        <v>55</v>
      </c>
      <c r="X353" s="10" t="s">
        <v>46</v>
      </c>
      <c r="Y353" s="10" t="s">
        <v>26</v>
      </c>
      <c r="Z353" s="55" t="s">
        <v>56</v>
      </c>
      <c r="AA353" s="56" t="s">
        <v>21</v>
      </c>
      <c r="AB353" s="6"/>
    </row>
    <row r="367" spans="1:28" x14ac:dyDescent="0.35">
      <c r="B367"/>
      <c r="C367"/>
      <c r="D367"/>
    </row>
    <row r="368" spans="1:28" x14ac:dyDescent="0.35">
      <c r="B368"/>
      <c r="C368"/>
      <c r="D368"/>
    </row>
    <row r="369" spans="2:4" x14ac:dyDescent="0.35">
      <c r="B369"/>
      <c r="C369"/>
      <c r="D369"/>
    </row>
    <row r="370" spans="2:4" x14ac:dyDescent="0.35">
      <c r="B370"/>
      <c r="C370"/>
      <c r="D370"/>
    </row>
    <row r="371" spans="2:4" x14ac:dyDescent="0.35">
      <c r="B371"/>
      <c r="C371"/>
      <c r="D371"/>
    </row>
    <row r="372" spans="2:4" x14ac:dyDescent="0.35">
      <c r="B372"/>
      <c r="C372"/>
      <c r="D372"/>
    </row>
    <row r="373" spans="2:4" x14ac:dyDescent="0.35">
      <c r="B373"/>
      <c r="C373"/>
      <c r="D373"/>
    </row>
    <row r="374" spans="2:4" x14ac:dyDescent="0.35">
      <c r="B374"/>
      <c r="C374"/>
      <c r="D374"/>
    </row>
    <row r="375" spans="2:4" x14ac:dyDescent="0.35">
      <c r="B375"/>
      <c r="C375"/>
      <c r="D375"/>
    </row>
    <row r="376" spans="2:4" x14ac:dyDescent="0.35">
      <c r="B376"/>
      <c r="C376"/>
      <c r="D376"/>
    </row>
    <row r="377" spans="2:4" x14ac:dyDescent="0.35">
      <c r="B377"/>
      <c r="C377"/>
      <c r="D377"/>
    </row>
  </sheetData>
  <phoneticPr fontId="0" type="noConversion"/>
  <conditionalFormatting sqref="Y6:AA347">
    <cfRule type="containsBlanks" dxfId="31" priority="1">
      <formula>LEN(TRIM(Y6))=0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fitToHeight="6" orientation="landscape" horizontalDpi="300" verticalDpi="4294967292" r:id="rId1"/>
  <headerFooter alignWithMargins="0">
    <oddHeader>&amp;C&amp;"Arial,Bold"&amp;11All information in this table is embargoed until 0001 Friday 30 July 2021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Table A1</vt:lpstr>
      <vt:lpstr>'Table A1'!Print_Area</vt:lpstr>
      <vt:lpstr>'Table A1'!Print_Titles</vt:lpstr>
      <vt:lpstr>t1_rowtags</vt:lpstr>
      <vt:lpstr>t1datacols1</vt:lpstr>
      <vt:lpstr>t1datacols2</vt:lpstr>
      <vt:lpstr>t1Rowvars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lastModifiedBy>Elizabeth Elliott</cp:lastModifiedBy>
  <cp:lastPrinted>2019-04-29T08:20:46Z</cp:lastPrinted>
  <dcterms:created xsi:type="dcterms:W3CDTF">1997-02-13T11:34:03Z</dcterms:created>
  <dcterms:modified xsi:type="dcterms:W3CDTF">2023-01-04T15:24:24Z</dcterms:modified>
</cp:coreProperties>
</file>